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aroline.duncan\Desktop\UPDATED QA DOCUMENTS\Academic Forms\"/>
    </mc:Choice>
  </mc:AlternateContent>
  <xr:revisionPtr revIDLastSave="0" documentId="8_{3722DCE7-2C9C-40A3-B1AB-4705CBE7B45A}" xr6:coauthVersionLast="47" xr6:coauthVersionMax="47" xr10:uidLastSave="{00000000-0000-0000-0000-000000000000}"/>
  <workbookProtection workbookAlgorithmName="SHA-512" workbookHashValue="HqlbW5eZFLQn1SZfV1YNguABrVAuiviXoVECrT4IjLuD7FV0WIndNB8JbGtD3MeveGiRJAlC40l/sdGGwBnwIA==" workbookSaltValue="Y+uul4lt+9fR4CJkx4RLdA==" workbookSpinCount="100000" lockStructure="1"/>
  <bookViews>
    <workbookView xWindow="-120" yWindow="-120" windowWidth="29040" windowHeight="15720" activeTab="1" xr2:uid="{00000000-000D-0000-FFFF-FFFF00000000}"/>
  </bookViews>
  <sheets>
    <sheet name="Project Data" sheetId="5" r:id="rId1"/>
    <sheet name="Personnel Costs" sheetId="3" r:id="rId2"/>
    <sheet name="Travel Costs" sheetId="2" r:id="rId3"/>
    <sheet name="Other Costs" sheetId="4" r:id="rId4"/>
    <sheet name="MetaData" sheetId="6" state="hidden"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 l="1"/>
  <c r="AI507" i="2" l="1"/>
  <c r="AI506" i="2"/>
  <c r="AI505" i="2"/>
  <c r="AI504" i="2"/>
  <c r="AI503" i="2"/>
  <c r="AI502" i="2"/>
  <c r="AI501" i="2"/>
  <c r="AI500" i="2"/>
  <c r="AI499" i="2"/>
  <c r="AI498" i="2"/>
  <c r="AI497" i="2"/>
  <c r="AI496" i="2"/>
  <c r="AI495" i="2"/>
  <c r="AI494" i="2"/>
  <c r="AI493" i="2"/>
  <c r="AI492" i="2"/>
  <c r="AI491" i="2"/>
  <c r="AI490" i="2"/>
  <c r="AI489" i="2"/>
  <c r="AI488" i="2"/>
  <c r="AI487" i="2"/>
  <c r="AI486" i="2"/>
  <c r="AI485" i="2"/>
  <c r="AI484" i="2"/>
  <c r="AI483" i="2"/>
  <c r="AI482" i="2"/>
  <c r="AI481" i="2"/>
  <c r="AI480" i="2"/>
  <c r="AI479" i="2"/>
  <c r="AI478" i="2"/>
  <c r="AI477" i="2"/>
  <c r="AI476" i="2"/>
  <c r="AI475" i="2"/>
  <c r="AI474" i="2"/>
  <c r="AI473" i="2"/>
  <c r="AI472" i="2"/>
  <c r="AI471" i="2"/>
  <c r="AI470" i="2"/>
  <c r="AI469" i="2"/>
  <c r="AI468" i="2"/>
  <c r="AI467" i="2"/>
  <c r="AI466" i="2"/>
  <c r="AI465" i="2"/>
  <c r="AI464" i="2"/>
  <c r="AI463" i="2"/>
  <c r="AI462" i="2"/>
  <c r="AI461" i="2"/>
  <c r="AI460" i="2"/>
  <c r="AI459" i="2"/>
  <c r="AI458" i="2"/>
  <c r="AI457" i="2"/>
  <c r="AI456" i="2"/>
  <c r="AI455" i="2"/>
  <c r="AI454" i="2"/>
  <c r="AI453" i="2"/>
  <c r="AI452" i="2"/>
  <c r="AI451" i="2"/>
  <c r="AI450" i="2"/>
  <c r="AI449" i="2"/>
  <c r="AI448" i="2"/>
  <c r="AI447" i="2"/>
  <c r="AI446" i="2"/>
  <c r="AI445" i="2"/>
  <c r="AI444" i="2"/>
  <c r="AI443" i="2"/>
  <c r="AI442" i="2"/>
  <c r="AI441" i="2"/>
  <c r="AI440" i="2"/>
  <c r="AI439" i="2"/>
  <c r="AI438" i="2"/>
  <c r="AI437" i="2"/>
  <c r="AI436" i="2"/>
  <c r="AI435" i="2"/>
  <c r="AI434" i="2"/>
  <c r="AI433" i="2"/>
  <c r="AI432" i="2"/>
  <c r="AI431" i="2"/>
  <c r="AI430" i="2"/>
  <c r="AI218" i="2"/>
  <c r="AI217" i="2"/>
  <c r="AI216" i="2"/>
  <c r="AI215" i="2"/>
  <c r="AI214" i="2"/>
  <c r="AI213" i="2"/>
  <c r="AI212" i="2"/>
  <c r="AI211" i="2"/>
  <c r="AI210" i="2"/>
  <c r="AI209" i="2"/>
  <c r="AI208" i="2"/>
  <c r="AI207" i="2"/>
  <c r="AI206" i="2"/>
  <c r="AI205" i="2"/>
  <c r="AI204" i="2"/>
  <c r="AI203" i="2"/>
  <c r="AI202" i="2"/>
  <c r="AI201" i="2"/>
  <c r="AI200" i="2"/>
  <c r="AI199" i="2"/>
  <c r="AI198" i="2"/>
  <c r="AI197" i="2"/>
  <c r="AI196" i="2"/>
  <c r="AI195" i="2"/>
  <c r="AI194" i="2"/>
  <c r="AI193" i="2"/>
  <c r="AI192" i="2"/>
  <c r="AI191" i="2"/>
  <c r="AI190" i="2"/>
  <c r="AI189" i="2"/>
  <c r="AI188" i="2"/>
  <c r="AI187" i="2"/>
  <c r="AI186" i="2"/>
  <c r="AI185" i="2"/>
  <c r="AI184" i="2"/>
  <c r="AI183" i="2"/>
  <c r="AI182" i="2"/>
  <c r="AI181" i="2"/>
  <c r="AI180" i="2"/>
  <c r="AI179" i="2"/>
  <c r="AI178" i="2"/>
  <c r="AI177" i="2"/>
  <c r="AI176" i="2"/>
  <c r="AI175" i="2"/>
  <c r="AI174" i="2"/>
  <c r="AI173" i="2"/>
  <c r="AI172" i="2"/>
  <c r="AI171" i="2"/>
  <c r="AI170" i="2"/>
  <c r="AI169" i="2"/>
  <c r="AI168" i="2"/>
  <c r="AI167" i="2"/>
  <c r="AI166" i="2"/>
  <c r="AI165" i="2"/>
  <c r="AI164" i="2"/>
  <c r="AI163" i="2"/>
  <c r="AI162" i="2"/>
  <c r="AI161" i="2"/>
  <c r="AI160" i="2"/>
  <c r="AI159" i="2"/>
  <c r="AI158" i="2"/>
  <c r="AI157" i="2"/>
  <c r="AI156" i="2"/>
  <c r="AI155" i="2"/>
  <c r="AI154" i="2"/>
  <c r="AI153" i="2"/>
  <c r="AI152" i="2"/>
  <c r="AI151" i="2"/>
  <c r="AI150" i="2"/>
  <c r="AI149" i="2"/>
  <c r="AI148" i="2"/>
  <c r="AI147" i="2"/>
  <c r="AI146" i="2"/>
  <c r="AI145" i="2"/>
  <c r="AI144" i="2"/>
  <c r="AI143" i="2"/>
  <c r="AI142" i="2"/>
  <c r="AI141" i="2"/>
  <c r="AI140" i="2"/>
  <c r="AI139" i="2"/>
  <c r="AI138" i="2"/>
  <c r="AI137" i="2"/>
  <c r="AI136" i="2"/>
  <c r="AI135" i="2"/>
  <c r="AI134" i="2"/>
  <c r="AI133" i="2"/>
  <c r="AI132" i="2"/>
  <c r="AI131" i="2"/>
  <c r="AI130" i="2"/>
  <c r="AI129" i="2"/>
  <c r="AI128" i="2"/>
  <c r="AI127" i="2"/>
  <c r="AI126" i="2"/>
  <c r="AI125" i="2"/>
  <c r="AI124" i="2"/>
  <c r="AI123" i="2"/>
  <c r="AI122" i="2"/>
  <c r="AI121" i="2"/>
  <c r="AI120" i="2"/>
  <c r="AI119" i="2"/>
  <c r="AI118" i="2"/>
  <c r="AI117" i="2"/>
  <c r="AI116" i="2"/>
  <c r="AI115" i="2"/>
  <c r="AI114" i="2"/>
  <c r="AI113" i="2"/>
  <c r="AI112" i="2"/>
  <c r="AI111" i="2"/>
  <c r="AI110" i="2"/>
  <c r="AI109" i="2"/>
  <c r="AI108" i="2"/>
  <c r="AI107" i="2"/>
  <c r="AI106" i="2"/>
  <c r="AI105" i="2"/>
  <c r="AI104" i="2"/>
  <c r="AI103" i="2"/>
  <c r="AI102" i="2"/>
  <c r="AI101" i="2"/>
  <c r="AI100" i="2"/>
  <c r="AI99" i="2"/>
  <c r="AI98" i="2"/>
  <c r="AI97" i="2"/>
  <c r="AI96" i="2"/>
  <c r="AI95" i="2"/>
  <c r="AI94" i="2"/>
  <c r="AI93" i="2"/>
  <c r="AI92" i="2"/>
  <c r="AI91" i="2"/>
  <c r="AI90" i="2"/>
  <c r="AI89" i="2"/>
  <c r="AI88" i="2"/>
  <c r="AI87" i="2"/>
  <c r="AI86" i="2"/>
  <c r="AI85" i="2"/>
  <c r="AI84" i="2"/>
  <c r="AI83" i="2"/>
  <c r="AI82" i="2"/>
  <c r="AI81" i="2"/>
  <c r="AI80" i="2"/>
  <c r="AI79" i="2"/>
  <c r="AI78" i="2"/>
  <c r="AI77" i="2"/>
  <c r="AI76" i="2"/>
  <c r="AI75" i="2"/>
  <c r="AI74" i="2"/>
  <c r="AI73" i="2"/>
  <c r="AI72" i="2"/>
  <c r="AI71" i="2"/>
  <c r="AI70" i="2"/>
  <c r="AI69" i="2"/>
  <c r="AI68" i="2"/>
  <c r="AI67" i="2"/>
  <c r="AI66" i="2"/>
  <c r="AI65" i="2"/>
  <c r="AI64" i="2"/>
  <c r="AI63" i="2"/>
  <c r="AI62" i="2"/>
  <c r="AI61" i="2"/>
  <c r="AI60" i="2"/>
  <c r="AI59" i="2"/>
  <c r="AI58" i="2"/>
  <c r="AI57" i="2"/>
  <c r="AI56" i="2"/>
  <c r="AI55" i="2"/>
  <c r="AI54" i="2"/>
  <c r="AI53" i="2"/>
  <c r="AI52" i="2"/>
  <c r="AI51" i="2"/>
  <c r="AI50" i="2"/>
  <c r="AI49" i="2"/>
  <c r="AI48" i="2"/>
  <c r="AI47" i="2"/>
  <c r="AI46" i="2"/>
  <c r="AI45" i="2"/>
  <c r="AI44" i="2"/>
  <c r="AI43" i="2"/>
  <c r="AI42" i="2"/>
  <c r="AI41" i="2"/>
  <c r="AI40" i="2"/>
  <c r="AI39" i="2"/>
  <c r="AI38" i="2"/>
  <c r="AI37" i="2"/>
  <c r="AI36" i="2"/>
  <c r="AI35" i="2"/>
  <c r="AI34" i="2"/>
  <c r="AI33" i="2"/>
  <c r="AI32" i="2"/>
  <c r="AI31" i="2"/>
  <c r="AI30" i="2"/>
  <c r="AI29" i="2"/>
  <c r="AI28" i="2"/>
  <c r="AI27" i="2"/>
  <c r="AI26" i="2"/>
  <c r="AI25" i="2"/>
  <c r="AI24" i="2"/>
  <c r="AI23" i="2"/>
  <c r="AI22" i="2"/>
  <c r="AI21" i="2"/>
  <c r="AI20" i="2"/>
  <c r="AI19" i="2"/>
  <c r="AI18" i="2"/>
  <c r="AI17" i="2"/>
  <c r="AI16" i="2"/>
  <c r="AI15" i="2"/>
  <c r="AI14" i="2"/>
  <c r="AI13" i="2"/>
  <c r="AI12" i="2"/>
  <c r="AI11" i="2"/>
  <c r="AI10" i="2"/>
  <c r="AI9" i="2"/>
  <c r="AI8" i="2"/>
  <c r="AI428" i="2"/>
  <c r="AI427" i="2"/>
  <c r="AI426" i="2"/>
  <c r="AI425" i="2"/>
  <c r="AI424" i="2"/>
  <c r="AI423" i="2"/>
  <c r="AI422" i="2"/>
  <c r="AI421" i="2"/>
  <c r="AI420" i="2"/>
  <c r="AI419" i="2"/>
  <c r="AI418" i="2"/>
  <c r="AI417" i="2"/>
  <c r="AI416" i="2"/>
  <c r="AI415" i="2"/>
  <c r="AI414" i="2"/>
  <c r="AI413" i="2"/>
  <c r="AI412" i="2"/>
  <c r="AI411" i="2"/>
  <c r="AI410" i="2"/>
  <c r="AI409" i="2"/>
  <c r="AI408" i="2"/>
  <c r="AI407" i="2"/>
  <c r="AI406" i="2"/>
  <c r="AI405" i="2"/>
  <c r="AI404" i="2"/>
  <c r="AI403" i="2"/>
  <c r="AI402" i="2"/>
  <c r="AI401" i="2"/>
  <c r="AI400" i="2"/>
  <c r="AI399" i="2"/>
  <c r="AI398" i="2"/>
  <c r="AI397" i="2"/>
  <c r="AI396" i="2"/>
  <c r="AI395" i="2"/>
  <c r="AI394" i="2"/>
  <c r="AI393" i="2"/>
  <c r="AI392" i="2"/>
  <c r="AI391" i="2"/>
  <c r="AI390" i="2"/>
  <c r="AI389" i="2"/>
  <c r="AI388" i="2"/>
  <c r="AI387" i="2"/>
  <c r="AI386" i="2"/>
  <c r="AI385" i="2"/>
  <c r="AI384" i="2"/>
  <c r="AI383" i="2"/>
  <c r="AI382" i="2"/>
  <c r="AI381" i="2"/>
  <c r="AI380" i="2"/>
  <c r="AI379" i="2"/>
  <c r="AI378" i="2"/>
  <c r="AI377" i="2"/>
  <c r="AI376" i="2"/>
  <c r="AI375" i="2"/>
  <c r="AI374" i="2"/>
  <c r="AI373" i="2"/>
  <c r="AI372" i="2"/>
  <c r="AI371" i="2"/>
  <c r="AI370" i="2"/>
  <c r="AI369" i="2"/>
  <c r="AI368" i="2"/>
  <c r="AI367" i="2"/>
  <c r="AI366" i="2"/>
  <c r="AI365" i="2"/>
  <c r="AI364" i="2"/>
  <c r="AI363" i="2"/>
  <c r="AI362" i="2"/>
  <c r="AI361" i="2"/>
  <c r="AI360" i="2"/>
  <c r="AI359" i="2"/>
  <c r="AI358" i="2"/>
  <c r="AI357" i="2"/>
  <c r="AI356" i="2"/>
  <c r="AI355" i="2"/>
  <c r="AI354" i="2"/>
  <c r="AI353" i="2"/>
  <c r="AI352" i="2"/>
  <c r="AI351" i="2"/>
  <c r="AI350" i="2"/>
  <c r="AI349" i="2"/>
  <c r="AI348" i="2"/>
  <c r="AI347" i="2"/>
  <c r="AI346" i="2"/>
  <c r="AI345" i="2"/>
  <c r="AI344" i="2"/>
  <c r="AI343" i="2"/>
  <c r="AI342" i="2"/>
  <c r="AI341" i="2"/>
  <c r="AI340" i="2"/>
  <c r="AI339" i="2"/>
  <c r="AI338" i="2"/>
  <c r="AI337" i="2"/>
  <c r="AI336" i="2"/>
  <c r="AI335" i="2"/>
  <c r="AI334" i="2"/>
  <c r="AI333" i="2"/>
  <c r="AI332" i="2"/>
  <c r="AI331" i="2"/>
  <c r="AI330" i="2"/>
  <c r="AI329" i="2"/>
  <c r="AI328" i="2"/>
  <c r="AI327" i="2"/>
  <c r="AI326" i="2"/>
  <c r="AI315" i="2"/>
  <c r="AI314" i="2"/>
  <c r="AI313" i="2"/>
  <c r="AI312" i="2"/>
  <c r="AI311" i="2"/>
  <c r="AI310" i="2"/>
  <c r="AI309" i="2"/>
  <c r="AI308" i="2"/>
  <c r="AI307" i="2"/>
  <c r="AI306" i="2"/>
  <c r="AI305" i="2"/>
  <c r="AI304" i="2"/>
  <c r="AI303" i="2"/>
  <c r="AI302" i="2"/>
  <c r="AI301" i="2"/>
  <c r="AI300" i="2"/>
  <c r="AI299" i="2"/>
  <c r="AI298" i="2"/>
  <c r="AI297" i="2"/>
  <c r="AI296" i="2"/>
  <c r="AI295" i="2"/>
  <c r="AI294" i="2"/>
  <c r="AI293" i="2"/>
  <c r="AI292" i="2"/>
  <c r="AI291" i="2"/>
  <c r="AI290" i="2"/>
  <c r="AI289" i="2"/>
  <c r="AI288" i="2"/>
  <c r="AI287" i="2"/>
  <c r="AI286" i="2"/>
  <c r="AI285" i="2"/>
  <c r="AI284" i="2"/>
  <c r="AI283" i="2"/>
  <c r="AI282" i="2"/>
  <c r="AI281" i="2"/>
  <c r="AI280" i="2"/>
  <c r="AI256" i="2"/>
  <c r="AI255" i="2"/>
  <c r="AI254" i="2"/>
  <c r="AI253" i="2"/>
  <c r="AI252" i="2"/>
  <c r="AI251" i="2"/>
  <c r="AI250" i="2"/>
  <c r="AI249" i="2"/>
  <c r="AI248" i="2"/>
  <c r="AI247" i="2"/>
  <c r="AI246" i="2"/>
  <c r="AI245" i="2"/>
  <c r="AI244" i="2"/>
  <c r="AI243" i="2"/>
  <c r="AI242" i="2"/>
  <c r="AI241" i="2"/>
  <c r="AI240" i="2"/>
  <c r="AI239" i="2"/>
  <c r="AI238" i="2"/>
  <c r="AI237" i="2"/>
  <c r="AI236" i="2"/>
  <c r="AI235" i="2"/>
  <c r="AI234" i="2"/>
  <c r="AI233" i="2"/>
  <c r="AI232" i="2"/>
  <c r="AI231" i="2"/>
  <c r="AI230" i="2"/>
  <c r="AI229" i="2"/>
  <c r="AI228" i="2"/>
  <c r="AI227" i="2"/>
  <c r="AI226" i="2"/>
  <c r="AI225" i="2"/>
  <c r="AI224" i="2"/>
  <c r="AI223" i="2"/>
  <c r="AI222" i="2"/>
  <c r="AI221" i="2"/>
  <c r="D29" i="5" l="1"/>
  <c r="S12" i="5"/>
  <c r="AE9" i="3" l="1"/>
  <c r="AY9" i="3"/>
  <c r="BS9" i="3"/>
  <c r="CM9" i="3"/>
  <c r="DG9" i="3"/>
  <c r="EA9" i="3"/>
  <c r="AE10" i="3"/>
  <c r="AY10" i="3"/>
  <c r="BS10" i="3"/>
  <c r="CM10" i="3"/>
  <c r="DG10" i="3"/>
  <c r="EA10" i="3"/>
  <c r="AE11" i="3"/>
  <c r="AY11" i="3"/>
  <c r="BS11" i="3"/>
  <c r="CM11" i="3"/>
  <c r="DG11" i="3"/>
  <c r="EA11" i="3"/>
  <c r="AE12" i="3"/>
  <c r="AY12" i="3"/>
  <c r="BS12" i="3"/>
  <c r="CM12" i="3"/>
  <c r="DG12" i="3"/>
  <c r="EA12" i="3"/>
  <c r="AE13" i="3"/>
  <c r="AY13" i="3"/>
  <c r="BS13" i="3"/>
  <c r="CM13" i="3"/>
  <c r="DG13" i="3"/>
  <c r="EA13" i="3"/>
  <c r="AE14" i="3"/>
  <c r="AY14" i="3"/>
  <c r="BS14" i="3"/>
  <c r="CM14" i="3"/>
  <c r="DG14" i="3"/>
  <c r="EA14" i="3"/>
  <c r="AE15" i="3"/>
  <c r="AY15" i="3"/>
  <c r="BS15" i="3"/>
  <c r="CM15" i="3"/>
  <c r="DG15" i="3"/>
  <c r="EA15" i="3"/>
  <c r="AE16" i="3"/>
  <c r="AY16" i="3"/>
  <c r="BS16" i="3"/>
  <c r="CM16" i="3"/>
  <c r="DG16" i="3"/>
  <c r="EA16" i="3"/>
  <c r="AE17" i="3"/>
  <c r="AY17" i="3"/>
  <c r="BS17" i="3"/>
  <c r="CM17" i="3"/>
  <c r="DG17" i="3"/>
  <c r="EA17" i="3"/>
  <c r="AE18" i="3"/>
  <c r="AY18" i="3"/>
  <c r="BS18" i="3"/>
  <c r="CM18" i="3"/>
  <c r="DG18" i="3"/>
  <c r="EA18" i="3"/>
  <c r="AE19" i="3"/>
  <c r="AY19" i="3"/>
  <c r="BS19" i="3"/>
  <c r="CM19" i="3"/>
  <c r="DG19" i="3"/>
  <c r="EA19" i="3"/>
  <c r="AE20" i="3"/>
  <c r="AY20" i="3"/>
  <c r="BS20" i="3"/>
  <c r="CM20" i="3"/>
  <c r="DG20" i="3"/>
  <c r="EA20" i="3"/>
  <c r="AD69" i="3"/>
  <c r="NZ69" i="3"/>
  <c r="NF69" i="3"/>
  <c r="ML69" i="3"/>
  <c r="LR69" i="3"/>
  <c r="KX69" i="3"/>
  <c r="KD69" i="3"/>
  <c r="JJ69" i="3"/>
  <c r="IP69" i="3"/>
  <c r="HV69" i="3"/>
  <c r="HB69" i="3"/>
  <c r="GH69" i="3"/>
  <c r="FN69" i="3"/>
  <c r="ET69" i="3"/>
  <c r="J69" i="3"/>
  <c r="I69" i="3"/>
  <c r="H69" i="3"/>
  <c r="G69" i="3"/>
  <c r="F69" i="3"/>
  <c r="E69" i="3"/>
  <c r="AC69" i="3"/>
  <c r="AB69" i="3"/>
  <c r="AA69" i="3"/>
  <c r="Z69" i="3"/>
  <c r="Y69" i="3"/>
  <c r="ES69" i="3"/>
  <c r="ER69" i="3"/>
  <c r="EQ69" i="3"/>
  <c r="EP69" i="3"/>
  <c r="EO69" i="3"/>
  <c r="FM69" i="3"/>
  <c r="FL69" i="3"/>
  <c r="FK69" i="3"/>
  <c r="FJ69" i="3"/>
  <c r="FI69" i="3"/>
  <c r="GG69" i="3"/>
  <c r="GF69" i="3"/>
  <c r="GE69" i="3"/>
  <c r="GD69" i="3"/>
  <c r="GC69" i="3"/>
  <c r="HA69" i="3"/>
  <c r="GZ69" i="3"/>
  <c r="GY69" i="3"/>
  <c r="GX69" i="3"/>
  <c r="GW69" i="3"/>
  <c r="HU69" i="3"/>
  <c r="HT69" i="3"/>
  <c r="HS69" i="3"/>
  <c r="HR69" i="3"/>
  <c r="HQ69" i="3"/>
  <c r="IO69" i="3"/>
  <c r="IN69" i="3"/>
  <c r="IM69" i="3"/>
  <c r="IL69" i="3"/>
  <c r="IK69" i="3"/>
  <c r="JI69" i="3"/>
  <c r="JH69" i="3"/>
  <c r="JG69" i="3"/>
  <c r="JF69" i="3"/>
  <c r="JE69" i="3"/>
  <c r="KC69" i="3"/>
  <c r="KB69" i="3"/>
  <c r="KA69" i="3"/>
  <c r="JZ69" i="3"/>
  <c r="JY69" i="3"/>
  <c r="KW69" i="3"/>
  <c r="KV69" i="3"/>
  <c r="KU69" i="3"/>
  <c r="KT69" i="3"/>
  <c r="KS69" i="3"/>
  <c r="LQ69" i="3"/>
  <c r="LP69" i="3"/>
  <c r="LO69" i="3"/>
  <c r="LN69" i="3"/>
  <c r="LM69" i="3"/>
  <c r="MK69" i="3"/>
  <c r="MJ69" i="3"/>
  <c r="MI69" i="3"/>
  <c r="MH69" i="3"/>
  <c r="MG69" i="3"/>
  <c r="NE69" i="3"/>
  <c r="ND69" i="3"/>
  <c r="NC69" i="3"/>
  <c r="NB69" i="3"/>
  <c r="NA69" i="3"/>
  <c r="NV69" i="3"/>
  <c r="NW69" i="3"/>
  <c r="NX69" i="3"/>
  <c r="NY69" i="3"/>
  <c r="NU69" i="3"/>
  <c r="NG68" i="3"/>
  <c r="NG67" i="3"/>
  <c r="NG66" i="3"/>
  <c r="NG65" i="3"/>
  <c r="NG64" i="3"/>
  <c r="NG63" i="3"/>
  <c r="NG62" i="3"/>
  <c r="NG61" i="3"/>
  <c r="NG60" i="3"/>
  <c r="NG59" i="3"/>
  <c r="NG58" i="3"/>
  <c r="NG57" i="3"/>
  <c r="NG56" i="3"/>
  <c r="NG55" i="3"/>
  <c r="NG54" i="3"/>
  <c r="NG53" i="3"/>
  <c r="NG52" i="3"/>
  <c r="NG51" i="3"/>
  <c r="NG50" i="3"/>
  <c r="NG49" i="3"/>
  <c r="NG48" i="3"/>
  <c r="NG47" i="3"/>
  <c r="NG46" i="3"/>
  <c r="NG45" i="3"/>
  <c r="NG44" i="3"/>
  <c r="NG43" i="3"/>
  <c r="NG42" i="3"/>
  <c r="NG41" i="3"/>
  <c r="NG40" i="3"/>
  <c r="NG39" i="3"/>
  <c r="NG38" i="3"/>
  <c r="NG37" i="3"/>
  <c r="NG36" i="3"/>
  <c r="NG35" i="3"/>
  <c r="NG34" i="3"/>
  <c r="NG33" i="3"/>
  <c r="NG32" i="3"/>
  <c r="NG31" i="3"/>
  <c r="NG30" i="3"/>
  <c r="NG29" i="3"/>
  <c r="NG28" i="3"/>
  <c r="NG27" i="3"/>
  <c r="NG26" i="3"/>
  <c r="NG25" i="3"/>
  <c r="NG24" i="3"/>
  <c r="NG23" i="3"/>
  <c r="NG22" i="3"/>
  <c r="NG21" i="3"/>
  <c r="NG20" i="3"/>
  <c r="NG19" i="3"/>
  <c r="NG17" i="3"/>
  <c r="NG16" i="3"/>
  <c r="NG15" i="3"/>
  <c r="NG14" i="3"/>
  <c r="NG13" i="3"/>
  <c r="NG12" i="3"/>
  <c r="NG11" i="3"/>
  <c r="NG10" i="3"/>
  <c r="NG9" i="3"/>
  <c r="KY68" i="3"/>
  <c r="KY67" i="3"/>
  <c r="KY66" i="3"/>
  <c r="KY65" i="3"/>
  <c r="KY64" i="3"/>
  <c r="KY63" i="3"/>
  <c r="KY62" i="3"/>
  <c r="KY61" i="3"/>
  <c r="KY60" i="3"/>
  <c r="KY59" i="3"/>
  <c r="KY58" i="3"/>
  <c r="KY57" i="3"/>
  <c r="KY56" i="3"/>
  <c r="KY55" i="3"/>
  <c r="KY54" i="3"/>
  <c r="KY53" i="3"/>
  <c r="KY52" i="3"/>
  <c r="KY51" i="3"/>
  <c r="KY50" i="3"/>
  <c r="KY49" i="3"/>
  <c r="KY48" i="3"/>
  <c r="KY47" i="3"/>
  <c r="KY46" i="3"/>
  <c r="KY45" i="3"/>
  <c r="KY44" i="3"/>
  <c r="KY43" i="3"/>
  <c r="KY42" i="3"/>
  <c r="KY41" i="3"/>
  <c r="KY40" i="3"/>
  <c r="KY39" i="3"/>
  <c r="KY38" i="3"/>
  <c r="KY37" i="3"/>
  <c r="KY36" i="3"/>
  <c r="KY35" i="3"/>
  <c r="KY34" i="3"/>
  <c r="KY33" i="3"/>
  <c r="KY32" i="3"/>
  <c r="KY31" i="3"/>
  <c r="KY30" i="3"/>
  <c r="KY29" i="3"/>
  <c r="KY28" i="3"/>
  <c r="KY27" i="3"/>
  <c r="KY26" i="3"/>
  <c r="KY25" i="3"/>
  <c r="KY24" i="3"/>
  <c r="KY23" i="3"/>
  <c r="KY22" i="3"/>
  <c r="KY21" i="3"/>
  <c r="KY20" i="3"/>
  <c r="KY19" i="3"/>
  <c r="KY17" i="3"/>
  <c r="KY16" i="3"/>
  <c r="KY15" i="3"/>
  <c r="KY14" i="3"/>
  <c r="KY13" i="3"/>
  <c r="KY12" i="3"/>
  <c r="KY11" i="3"/>
  <c r="KY10" i="3"/>
  <c r="KY9" i="3"/>
  <c r="KE10" i="3"/>
  <c r="KE9" i="3"/>
  <c r="JK10" i="3"/>
  <c r="JK9" i="3"/>
  <c r="IQ10" i="3"/>
  <c r="IQ9" i="3"/>
  <c r="HW10" i="3"/>
  <c r="HW9" i="3"/>
  <c r="GI10" i="3"/>
  <c r="GI9" i="3"/>
  <c r="FO10" i="3"/>
  <c r="FO9" i="3"/>
  <c r="EU10" i="3"/>
  <c r="EU9" i="3"/>
  <c r="AE68" i="3"/>
  <c r="AE67" i="3"/>
  <c r="AE66" i="3"/>
  <c r="AE65" i="3"/>
  <c r="AE64" i="3"/>
  <c r="AE63" i="3"/>
  <c r="AE62" i="3"/>
  <c r="AE61" i="3"/>
  <c r="AE60" i="3"/>
  <c r="AE59" i="3"/>
  <c r="AE58" i="3"/>
  <c r="AE57" i="3"/>
  <c r="AE56" i="3"/>
  <c r="AE55" i="3"/>
  <c r="AE54" i="3"/>
  <c r="AE53" i="3"/>
  <c r="AE52" i="3"/>
  <c r="AE51" i="3"/>
  <c r="AE50" i="3"/>
  <c r="AE49" i="3"/>
  <c r="AE48" i="3"/>
  <c r="AE47" i="3"/>
  <c r="AE46" i="3"/>
  <c r="AE45" i="3"/>
  <c r="AE44" i="3"/>
  <c r="AE43" i="3"/>
  <c r="AE42" i="3"/>
  <c r="AE41" i="3"/>
  <c r="AE40" i="3"/>
  <c r="AE39" i="3"/>
  <c r="AE38" i="3"/>
  <c r="AE37" i="3"/>
  <c r="AE36" i="3"/>
  <c r="AE35" i="3"/>
  <c r="AE34" i="3"/>
  <c r="AE33" i="3"/>
  <c r="AE32" i="3"/>
  <c r="AE31" i="3"/>
  <c r="AE30" i="3"/>
  <c r="AE29" i="3"/>
  <c r="AE28" i="3"/>
  <c r="AE27" i="3"/>
  <c r="AE26" i="3"/>
  <c r="AE25" i="3"/>
  <c r="AE24" i="3"/>
  <c r="AE23" i="3"/>
  <c r="AE22" i="3"/>
  <c r="AE21" i="3"/>
  <c r="AY68" i="3"/>
  <c r="AY67" i="3"/>
  <c r="AY66" i="3"/>
  <c r="AY65" i="3"/>
  <c r="AY64" i="3"/>
  <c r="AY63" i="3"/>
  <c r="AY62" i="3"/>
  <c r="AY61" i="3"/>
  <c r="AY60" i="3"/>
  <c r="AY59" i="3"/>
  <c r="AY58" i="3"/>
  <c r="AY57" i="3"/>
  <c r="AY56" i="3"/>
  <c r="AY55" i="3"/>
  <c r="AY54" i="3"/>
  <c r="AY53" i="3"/>
  <c r="AY52" i="3"/>
  <c r="AY51" i="3"/>
  <c r="AY50" i="3"/>
  <c r="AY49" i="3"/>
  <c r="AY48" i="3"/>
  <c r="AY47" i="3"/>
  <c r="AY46" i="3"/>
  <c r="AY45" i="3"/>
  <c r="AY44" i="3"/>
  <c r="AY43" i="3"/>
  <c r="AY42" i="3"/>
  <c r="AY41" i="3"/>
  <c r="AY40" i="3"/>
  <c r="AY39" i="3"/>
  <c r="AY38" i="3"/>
  <c r="AY37" i="3"/>
  <c r="AY36" i="3"/>
  <c r="AY35" i="3"/>
  <c r="AY34" i="3"/>
  <c r="AY33" i="3"/>
  <c r="AY32" i="3"/>
  <c r="AY31" i="3"/>
  <c r="AY30" i="3"/>
  <c r="AY29" i="3"/>
  <c r="AY28" i="3"/>
  <c r="AY26" i="3"/>
  <c r="AY25" i="3"/>
  <c r="AY24" i="3"/>
  <c r="AY23" i="3"/>
  <c r="AY22" i="3"/>
  <c r="AY21" i="3"/>
  <c r="BS68" i="3"/>
  <c r="BS67" i="3"/>
  <c r="BS66" i="3"/>
  <c r="BS65" i="3"/>
  <c r="BS64" i="3"/>
  <c r="BS63" i="3"/>
  <c r="BS62" i="3"/>
  <c r="BS61" i="3"/>
  <c r="BS60" i="3"/>
  <c r="BS59" i="3"/>
  <c r="BS58" i="3"/>
  <c r="BS57" i="3"/>
  <c r="BS56" i="3"/>
  <c r="BS55" i="3"/>
  <c r="BS54" i="3"/>
  <c r="BS53" i="3"/>
  <c r="BS52" i="3"/>
  <c r="BS51" i="3"/>
  <c r="BS50" i="3"/>
  <c r="BS49" i="3"/>
  <c r="BS48" i="3"/>
  <c r="BS47" i="3"/>
  <c r="BS46" i="3"/>
  <c r="BS45" i="3"/>
  <c r="BS44" i="3"/>
  <c r="BS43" i="3"/>
  <c r="BS42" i="3"/>
  <c r="BS41" i="3"/>
  <c r="BS40" i="3"/>
  <c r="BS39" i="3"/>
  <c r="BS38" i="3"/>
  <c r="BS37" i="3"/>
  <c r="BS36" i="3"/>
  <c r="BS35" i="3"/>
  <c r="BS34" i="3"/>
  <c r="BS33" i="3"/>
  <c r="BS32" i="3"/>
  <c r="BS31" i="3"/>
  <c r="BS30" i="3"/>
  <c r="BS29" i="3"/>
  <c r="BS27" i="3"/>
  <c r="BS26" i="3"/>
  <c r="BS25" i="3"/>
  <c r="BS24" i="3"/>
  <c r="BS23" i="3"/>
  <c r="BS22" i="3"/>
  <c r="BS21" i="3"/>
  <c r="CM68" i="3"/>
  <c r="CM67" i="3"/>
  <c r="CM66" i="3"/>
  <c r="CM65" i="3"/>
  <c r="CM64" i="3"/>
  <c r="CM63" i="3"/>
  <c r="CM62" i="3"/>
  <c r="CM61" i="3"/>
  <c r="CM60" i="3"/>
  <c r="CM59" i="3"/>
  <c r="CM58" i="3"/>
  <c r="CM57" i="3"/>
  <c r="CM56" i="3"/>
  <c r="CM55" i="3"/>
  <c r="CM54" i="3"/>
  <c r="CM53" i="3"/>
  <c r="CM52" i="3"/>
  <c r="CM51" i="3"/>
  <c r="CM50" i="3"/>
  <c r="CM49" i="3"/>
  <c r="CM48" i="3"/>
  <c r="CM47" i="3"/>
  <c r="CM46" i="3"/>
  <c r="CM45" i="3"/>
  <c r="CM44" i="3"/>
  <c r="CM43" i="3"/>
  <c r="CM42" i="3"/>
  <c r="CM41" i="3"/>
  <c r="CM40" i="3"/>
  <c r="CM39" i="3"/>
  <c r="CM38" i="3"/>
  <c r="CM37" i="3"/>
  <c r="CM36" i="3"/>
  <c r="CM35" i="3"/>
  <c r="CM34" i="3"/>
  <c r="CM33" i="3"/>
  <c r="CM32" i="3"/>
  <c r="CM31" i="3"/>
  <c r="CM30" i="3"/>
  <c r="CM29" i="3"/>
  <c r="CM27" i="3"/>
  <c r="CM26" i="3"/>
  <c r="CM25" i="3"/>
  <c r="CM24" i="3"/>
  <c r="CM23" i="3"/>
  <c r="CM22" i="3"/>
  <c r="CM21" i="3"/>
  <c r="DG68" i="3"/>
  <c r="DG67" i="3"/>
  <c r="DG66" i="3"/>
  <c r="DG65" i="3"/>
  <c r="DG64" i="3"/>
  <c r="DG63" i="3"/>
  <c r="DG62" i="3"/>
  <c r="DG61" i="3"/>
  <c r="DG60" i="3"/>
  <c r="DG59" i="3"/>
  <c r="DG58" i="3"/>
  <c r="DG57" i="3"/>
  <c r="DG56" i="3"/>
  <c r="DG55" i="3"/>
  <c r="DG54" i="3"/>
  <c r="DG53" i="3"/>
  <c r="DG52" i="3"/>
  <c r="DG51" i="3"/>
  <c r="DG50" i="3"/>
  <c r="DG49" i="3"/>
  <c r="DG48" i="3"/>
  <c r="DG47" i="3"/>
  <c r="DG46" i="3"/>
  <c r="DG45" i="3"/>
  <c r="DG44" i="3"/>
  <c r="DG43" i="3"/>
  <c r="DG42" i="3"/>
  <c r="DG41" i="3"/>
  <c r="DG40" i="3"/>
  <c r="DG39" i="3"/>
  <c r="DG38" i="3"/>
  <c r="DG37" i="3"/>
  <c r="DG36" i="3"/>
  <c r="DG35" i="3"/>
  <c r="DG34" i="3"/>
  <c r="DG33" i="3"/>
  <c r="DG32" i="3"/>
  <c r="DG31" i="3"/>
  <c r="DG30" i="3"/>
  <c r="DG29" i="3"/>
  <c r="DG28" i="3"/>
  <c r="DG27" i="3"/>
  <c r="DG26" i="3"/>
  <c r="DG25" i="3"/>
  <c r="DG24" i="3"/>
  <c r="DG23" i="3"/>
  <c r="DG22" i="3"/>
  <c r="DG21" i="3"/>
  <c r="EA68" i="3"/>
  <c r="EA67" i="3"/>
  <c r="EA66" i="3"/>
  <c r="EA65" i="3"/>
  <c r="EA64" i="3"/>
  <c r="EA63" i="3"/>
  <c r="EA62" i="3"/>
  <c r="EA61" i="3"/>
  <c r="EA60" i="3"/>
  <c r="EA59" i="3"/>
  <c r="EA58" i="3"/>
  <c r="EA57" i="3"/>
  <c r="EA56" i="3"/>
  <c r="EA55" i="3"/>
  <c r="EA54" i="3"/>
  <c r="EA53" i="3"/>
  <c r="EA52" i="3"/>
  <c r="EA51" i="3"/>
  <c r="EA50" i="3"/>
  <c r="EA49" i="3"/>
  <c r="EA48" i="3"/>
  <c r="EA47" i="3"/>
  <c r="EA46" i="3"/>
  <c r="EA45" i="3"/>
  <c r="EA44" i="3"/>
  <c r="EA43" i="3"/>
  <c r="EA42" i="3"/>
  <c r="EA41" i="3"/>
  <c r="EA40" i="3"/>
  <c r="EA39" i="3"/>
  <c r="EA38" i="3"/>
  <c r="EA37" i="3"/>
  <c r="EA36" i="3"/>
  <c r="EA35" i="3"/>
  <c r="EA34" i="3"/>
  <c r="EA33" i="3"/>
  <c r="EA32" i="3"/>
  <c r="EA31" i="3"/>
  <c r="EA30" i="3"/>
  <c r="EA29" i="3"/>
  <c r="EA28" i="3"/>
  <c r="EA27" i="3"/>
  <c r="EA26" i="3"/>
  <c r="EA25" i="3"/>
  <c r="EA24" i="3"/>
  <c r="EA23" i="3"/>
  <c r="EA22" i="3"/>
  <c r="EA21" i="3"/>
  <c r="EU68" i="3"/>
  <c r="EU67" i="3"/>
  <c r="EU66" i="3"/>
  <c r="EU65" i="3"/>
  <c r="EU64" i="3"/>
  <c r="EU63" i="3"/>
  <c r="EU62" i="3"/>
  <c r="EU61" i="3"/>
  <c r="EU60" i="3"/>
  <c r="EU59" i="3"/>
  <c r="EU58" i="3"/>
  <c r="EU57" i="3"/>
  <c r="EU56" i="3"/>
  <c r="EU55" i="3"/>
  <c r="EU54" i="3"/>
  <c r="EU53" i="3"/>
  <c r="EU52" i="3"/>
  <c r="EU51" i="3"/>
  <c r="EU50" i="3"/>
  <c r="EU49" i="3"/>
  <c r="EU48" i="3"/>
  <c r="EU47" i="3"/>
  <c r="EU46" i="3"/>
  <c r="EU45" i="3"/>
  <c r="EU44" i="3"/>
  <c r="EU43" i="3"/>
  <c r="EU42" i="3"/>
  <c r="EU41" i="3"/>
  <c r="EU40" i="3"/>
  <c r="EU39" i="3"/>
  <c r="EU38" i="3"/>
  <c r="EU37" i="3"/>
  <c r="EU36" i="3"/>
  <c r="EU35" i="3"/>
  <c r="EU34" i="3"/>
  <c r="EU33" i="3"/>
  <c r="EU32" i="3"/>
  <c r="EU31" i="3"/>
  <c r="EU30" i="3"/>
  <c r="EU29" i="3"/>
  <c r="EU28" i="3"/>
  <c r="EU27" i="3"/>
  <c r="EU26" i="3"/>
  <c r="EU25" i="3"/>
  <c r="EU24" i="3"/>
  <c r="EU23" i="3"/>
  <c r="EU22" i="3"/>
  <c r="EU21" i="3"/>
  <c r="EU19" i="3"/>
  <c r="EU18" i="3"/>
  <c r="EU17" i="3"/>
  <c r="EU16" i="3"/>
  <c r="EU15" i="3"/>
  <c r="EU14" i="3"/>
  <c r="EU13" i="3"/>
  <c r="EU12" i="3"/>
  <c r="EU11" i="3"/>
  <c r="FO68" i="3"/>
  <c r="FO67" i="3"/>
  <c r="FO66" i="3"/>
  <c r="FO65" i="3"/>
  <c r="FO64" i="3"/>
  <c r="FO63" i="3"/>
  <c r="FO62" i="3"/>
  <c r="FO61" i="3"/>
  <c r="FO60" i="3"/>
  <c r="FO59" i="3"/>
  <c r="FO58" i="3"/>
  <c r="FO57" i="3"/>
  <c r="FO56" i="3"/>
  <c r="FO55" i="3"/>
  <c r="FO54" i="3"/>
  <c r="FO53" i="3"/>
  <c r="FO52" i="3"/>
  <c r="FO51" i="3"/>
  <c r="FO50" i="3"/>
  <c r="FO49" i="3"/>
  <c r="FO48" i="3"/>
  <c r="FO47" i="3"/>
  <c r="FO46" i="3"/>
  <c r="FO45" i="3"/>
  <c r="FO44" i="3"/>
  <c r="FO43" i="3"/>
  <c r="FO42" i="3"/>
  <c r="FO41" i="3"/>
  <c r="FO40" i="3"/>
  <c r="FO39" i="3"/>
  <c r="FO38" i="3"/>
  <c r="FO37" i="3"/>
  <c r="FO36" i="3"/>
  <c r="FO35" i="3"/>
  <c r="FO34" i="3"/>
  <c r="FO33" i="3"/>
  <c r="FO32" i="3"/>
  <c r="FO31" i="3"/>
  <c r="FO30" i="3"/>
  <c r="FO29" i="3"/>
  <c r="FO28" i="3"/>
  <c r="FO27" i="3"/>
  <c r="FO26" i="3"/>
  <c r="FO25" i="3"/>
  <c r="FO24" i="3"/>
  <c r="FO23" i="3"/>
  <c r="FO22" i="3"/>
  <c r="FO21" i="3"/>
  <c r="FO19" i="3"/>
  <c r="FO18" i="3"/>
  <c r="FO17" i="3"/>
  <c r="FO16" i="3"/>
  <c r="FO15" i="3"/>
  <c r="FO14" i="3"/>
  <c r="FO13" i="3"/>
  <c r="FO12" i="3"/>
  <c r="FO11" i="3"/>
  <c r="GI68" i="3"/>
  <c r="GI67" i="3"/>
  <c r="GI66" i="3"/>
  <c r="GI65" i="3"/>
  <c r="GI64" i="3"/>
  <c r="GI63" i="3"/>
  <c r="GI62" i="3"/>
  <c r="GI61" i="3"/>
  <c r="GI60" i="3"/>
  <c r="GI59" i="3"/>
  <c r="GI58" i="3"/>
  <c r="GI57" i="3"/>
  <c r="GI56" i="3"/>
  <c r="GI55" i="3"/>
  <c r="GI54" i="3"/>
  <c r="GI53" i="3"/>
  <c r="GI52" i="3"/>
  <c r="GI51" i="3"/>
  <c r="GI50" i="3"/>
  <c r="GI49" i="3"/>
  <c r="GI48" i="3"/>
  <c r="GI46" i="3"/>
  <c r="GI45" i="3"/>
  <c r="GI44" i="3"/>
  <c r="GI43" i="3"/>
  <c r="GI42" i="3"/>
  <c r="GI41" i="3"/>
  <c r="GI40" i="3"/>
  <c r="GI39" i="3"/>
  <c r="GI38" i="3"/>
  <c r="GI37" i="3"/>
  <c r="GI36" i="3"/>
  <c r="GI35" i="3"/>
  <c r="GI34" i="3"/>
  <c r="GI33" i="3"/>
  <c r="GI32" i="3"/>
  <c r="GI31" i="3"/>
  <c r="GI30" i="3"/>
  <c r="GI29" i="3"/>
  <c r="GI28" i="3"/>
  <c r="GI27" i="3"/>
  <c r="GI26" i="3"/>
  <c r="GI25" i="3"/>
  <c r="GI24" i="3"/>
  <c r="GI23" i="3"/>
  <c r="GI22" i="3"/>
  <c r="GI21" i="3"/>
  <c r="GI20" i="3"/>
  <c r="GI19" i="3"/>
  <c r="GI18" i="3"/>
  <c r="GI17" i="3"/>
  <c r="GI16" i="3"/>
  <c r="GI15" i="3"/>
  <c r="GI14" i="3"/>
  <c r="GI13" i="3"/>
  <c r="GI12" i="3"/>
  <c r="GI11" i="3"/>
  <c r="HW68" i="3"/>
  <c r="HW67" i="3"/>
  <c r="HW66" i="3"/>
  <c r="HW65" i="3"/>
  <c r="HW64" i="3"/>
  <c r="HW63" i="3"/>
  <c r="HW62" i="3"/>
  <c r="HW61" i="3"/>
  <c r="HW60" i="3"/>
  <c r="HW59" i="3"/>
  <c r="HW58" i="3"/>
  <c r="HW57" i="3"/>
  <c r="HW56" i="3"/>
  <c r="HW55" i="3"/>
  <c r="HW54" i="3"/>
  <c r="HW53" i="3"/>
  <c r="HW52" i="3"/>
  <c r="HW51" i="3"/>
  <c r="HW50" i="3"/>
  <c r="HW49" i="3"/>
  <c r="HW48" i="3"/>
  <c r="HW47" i="3"/>
  <c r="HW46" i="3"/>
  <c r="HW44" i="3"/>
  <c r="HW43" i="3"/>
  <c r="HW42" i="3"/>
  <c r="HW41" i="3"/>
  <c r="HW40" i="3"/>
  <c r="HW39" i="3"/>
  <c r="HW38" i="3"/>
  <c r="HW37" i="3"/>
  <c r="HW36" i="3"/>
  <c r="HW35" i="3"/>
  <c r="HW34" i="3"/>
  <c r="HW33" i="3"/>
  <c r="HW32" i="3"/>
  <c r="HW31" i="3"/>
  <c r="HW30" i="3"/>
  <c r="HW29" i="3"/>
  <c r="HW28" i="3"/>
  <c r="HW27" i="3"/>
  <c r="HW26" i="3"/>
  <c r="HW25" i="3"/>
  <c r="HW24" i="3"/>
  <c r="HW23" i="3"/>
  <c r="HW22" i="3"/>
  <c r="HW21" i="3"/>
  <c r="HW20" i="3"/>
  <c r="HW19" i="3"/>
  <c r="HW18" i="3"/>
  <c r="HW17" i="3"/>
  <c r="HW16" i="3"/>
  <c r="HW15" i="3"/>
  <c r="HW14" i="3"/>
  <c r="HW13" i="3"/>
  <c r="HW12" i="3"/>
  <c r="HW11" i="3"/>
  <c r="IQ68" i="3"/>
  <c r="IQ67" i="3"/>
  <c r="IQ66" i="3"/>
  <c r="IQ65" i="3"/>
  <c r="IQ64" i="3"/>
  <c r="IQ63" i="3"/>
  <c r="IQ62" i="3"/>
  <c r="IQ61" i="3"/>
  <c r="IQ60" i="3"/>
  <c r="IQ59" i="3"/>
  <c r="IQ58" i="3"/>
  <c r="IQ57" i="3"/>
  <c r="IQ56" i="3"/>
  <c r="IQ55" i="3"/>
  <c r="IQ54" i="3"/>
  <c r="IQ53" i="3"/>
  <c r="IQ52" i="3"/>
  <c r="IQ51" i="3"/>
  <c r="IQ50" i="3"/>
  <c r="IQ49" i="3"/>
  <c r="IQ48" i="3"/>
  <c r="IQ47" i="3"/>
  <c r="IQ46" i="3"/>
  <c r="IQ45" i="3"/>
  <c r="IQ44" i="3"/>
  <c r="IQ43" i="3"/>
  <c r="IQ42" i="3"/>
  <c r="IQ41" i="3"/>
  <c r="IQ40" i="3"/>
  <c r="IQ39" i="3"/>
  <c r="IQ38" i="3"/>
  <c r="IQ37" i="3"/>
  <c r="IQ36" i="3"/>
  <c r="IQ35" i="3"/>
  <c r="IQ34" i="3"/>
  <c r="IQ33" i="3"/>
  <c r="IQ32" i="3"/>
  <c r="IQ31" i="3"/>
  <c r="IQ30" i="3"/>
  <c r="IQ29" i="3"/>
  <c r="IQ28" i="3"/>
  <c r="IQ27" i="3"/>
  <c r="IQ26" i="3"/>
  <c r="IQ25" i="3"/>
  <c r="IQ24" i="3"/>
  <c r="IQ23" i="3"/>
  <c r="IQ22" i="3"/>
  <c r="IQ21" i="3"/>
  <c r="IQ20" i="3"/>
  <c r="IQ19" i="3"/>
  <c r="IQ17" i="3"/>
  <c r="IQ16" i="3"/>
  <c r="IQ15" i="3"/>
  <c r="IQ14" i="3"/>
  <c r="IQ13" i="3"/>
  <c r="IQ12" i="3"/>
  <c r="IQ11" i="3"/>
  <c r="JK68" i="3"/>
  <c r="JK67" i="3"/>
  <c r="JK66" i="3"/>
  <c r="JK65" i="3"/>
  <c r="JK64" i="3"/>
  <c r="JK63" i="3"/>
  <c r="JK62" i="3"/>
  <c r="JK61" i="3"/>
  <c r="JK60" i="3"/>
  <c r="JK59" i="3"/>
  <c r="JK58" i="3"/>
  <c r="JK57" i="3"/>
  <c r="JK56" i="3"/>
  <c r="JK55" i="3"/>
  <c r="JK54" i="3"/>
  <c r="JK53" i="3"/>
  <c r="JK52" i="3"/>
  <c r="JK51" i="3"/>
  <c r="JK50" i="3"/>
  <c r="JK49" i="3"/>
  <c r="JK48" i="3"/>
  <c r="JK47" i="3"/>
  <c r="JK46" i="3"/>
  <c r="JK45" i="3"/>
  <c r="JK44" i="3"/>
  <c r="JK43" i="3"/>
  <c r="JK42" i="3"/>
  <c r="JK41" i="3"/>
  <c r="JK40" i="3"/>
  <c r="JK39" i="3"/>
  <c r="JK38" i="3"/>
  <c r="JK37" i="3"/>
  <c r="JK36" i="3"/>
  <c r="JK35" i="3"/>
  <c r="JK34" i="3"/>
  <c r="JK33" i="3"/>
  <c r="JK32" i="3"/>
  <c r="JK31" i="3"/>
  <c r="JK30" i="3"/>
  <c r="JK29" i="3"/>
  <c r="JK28" i="3"/>
  <c r="JK27" i="3"/>
  <c r="JK26" i="3"/>
  <c r="JK25" i="3"/>
  <c r="JK24" i="3"/>
  <c r="JK23" i="3"/>
  <c r="JK22" i="3"/>
  <c r="JK21" i="3"/>
  <c r="JK20" i="3"/>
  <c r="JK19" i="3"/>
  <c r="JK17" i="3"/>
  <c r="JK16" i="3"/>
  <c r="JK15" i="3"/>
  <c r="JK14" i="3"/>
  <c r="JK13" i="3"/>
  <c r="JK12" i="3"/>
  <c r="JK11" i="3"/>
  <c r="KE68" i="3"/>
  <c r="KE67" i="3"/>
  <c r="KE66" i="3"/>
  <c r="KE65" i="3"/>
  <c r="KE64" i="3"/>
  <c r="KE63" i="3"/>
  <c r="KE62" i="3"/>
  <c r="KE61" i="3"/>
  <c r="KE60" i="3"/>
  <c r="KE59" i="3"/>
  <c r="KE58" i="3"/>
  <c r="KE57" i="3"/>
  <c r="KE56" i="3"/>
  <c r="KE55" i="3"/>
  <c r="KE54" i="3"/>
  <c r="KE53" i="3"/>
  <c r="KE52" i="3"/>
  <c r="KE51" i="3"/>
  <c r="KE50" i="3"/>
  <c r="KE49" i="3"/>
  <c r="KE48" i="3"/>
  <c r="KE47" i="3"/>
  <c r="KE46" i="3"/>
  <c r="KE45" i="3"/>
  <c r="KE44" i="3"/>
  <c r="KE43" i="3"/>
  <c r="KE42" i="3"/>
  <c r="KE41" i="3"/>
  <c r="KE40" i="3"/>
  <c r="KE39" i="3"/>
  <c r="KE38" i="3"/>
  <c r="KE37" i="3"/>
  <c r="KE36" i="3"/>
  <c r="KE35" i="3"/>
  <c r="KE34" i="3"/>
  <c r="KE33" i="3"/>
  <c r="KE32" i="3"/>
  <c r="KE31" i="3"/>
  <c r="KE30" i="3"/>
  <c r="KE29" i="3"/>
  <c r="KE28" i="3"/>
  <c r="KE27" i="3"/>
  <c r="KE26" i="3"/>
  <c r="KE25" i="3"/>
  <c r="KE24" i="3"/>
  <c r="KE23" i="3"/>
  <c r="KE22" i="3"/>
  <c r="KE21" i="3"/>
  <c r="KE20" i="3"/>
  <c r="KE19" i="3"/>
  <c r="KE17" i="3"/>
  <c r="KE16" i="3"/>
  <c r="KE15" i="3"/>
  <c r="KE14" i="3"/>
  <c r="KE13" i="3"/>
  <c r="KE12" i="3"/>
  <c r="KE11" i="3"/>
  <c r="LS68" i="3"/>
  <c r="LS67" i="3"/>
  <c r="LS66" i="3"/>
  <c r="LS65" i="3"/>
  <c r="LS64" i="3"/>
  <c r="LS63" i="3"/>
  <c r="LS62" i="3"/>
  <c r="LS61" i="3"/>
  <c r="LS60" i="3"/>
  <c r="LS59" i="3"/>
  <c r="LS58" i="3"/>
  <c r="LS57" i="3"/>
  <c r="LS56" i="3"/>
  <c r="LS55" i="3"/>
  <c r="LS54" i="3"/>
  <c r="LS53" i="3"/>
  <c r="LS52" i="3"/>
  <c r="LS51" i="3"/>
  <c r="LS50" i="3"/>
  <c r="LS49" i="3"/>
  <c r="LS48" i="3"/>
  <c r="LS47" i="3"/>
  <c r="LS46" i="3"/>
  <c r="LS45" i="3"/>
  <c r="LS44" i="3"/>
  <c r="LS43" i="3"/>
  <c r="LS42" i="3"/>
  <c r="LS41" i="3"/>
  <c r="LS40" i="3"/>
  <c r="LS39" i="3"/>
  <c r="LS38" i="3"/>
  <c r="LS37" i="3"/>
  <c r="LS36" i="3"/>
  <c r="LS35" i="3"/>
  <c r="LS34" i="3"/>
  <c r="LS33" i="3"/>
  <c r="LS32" i="3"/>
  <c r="LS31" i="3"/>
  <c r="LS30" i="3"/>
  <c r="LS29" i="3"/>
  <c r="LS28" i="3"/>
  <c r="LS27" i="3"/>
  <c r="LS26" i="3"/>
  <c r="LS25" i="3"/>
  <c r="LS24" i="3"/>
  <c r="LS23" i="3"/>
  <c r="LS22" i="3"/>
  <c r="LS21" i="3"/>
  <c r="LS20" i="3"/>
  <c r="LS19" i="3"/>
  <c r="LS17" i="3"/>
  <c r="LS16" i="3"/>
  <c r="LS15" i="3"/>
  <c r="LS14" i="3"/>
  <c r="LS13" i="3"/>
  <c r="LS12" i="3"/>
  <c r="LS11" i="3"/>
  <c r="LS10" i="3"/>
  <c r="LS9" i="3"/>
  <c r="MM68" i="3"/>
  <c r="MM67" i="3"/>
  <c r="MM66" i="3"/>
  <c r="MM65" i="3"/>
  <c r="MM64" i="3"/>
  <c r="MM63" i="3"/>
  <c r="MM62" i="3"/>
  <c r="MM61" i="3"/>
  <c r="MM60" i="3"/>
  <c r="MM59" i="3"/>
  <c r="MM58" i="3"/>
  <c r="MM57" i="3"/>
  <c r="MM56" i="3"/>
  <c r="MM55" i="3"/>
  <c r="MM54" i="3"/>
  <c r="MM53" i="3"/>
  <c r="MM52" i="3"/>
  <c r="MM51" i="3"/>
  <c r="MM50" i="3"/>
  <c r="MM49" i="3"/>
  <c r="MM48" i="3"/>
  <c r="MM47" i="3"/>
  <c r="MM46" i="3"/>
  <c r="MM45" i="3"/>
  <c r="MM44" i="3"/>
  <c r="MM43" i="3"/>
  <c r="MM42" i="3"/>
  <c r="MM41" i="3"/>
  <c r="MM40" i="3"/>
  <c r="MM39" i="3"/>
  <c r="MM38" i="3"/>
  <c r="MM37" i="3"/>
  <c r="MM36" i="3"/>
  <c r="MM35" i="3"/>
  <c r="MM34" i="3"/>
  <c r="MM33" i="3"/>
  <c r="MM32" i="3"/>
  <c r="MM31" i="3"/>
  <c r="MM30" i="3"/>
  <c r="MM29" i="3"/>
  <c r="MM28" i="3"/>
  <c r="MM27" i="3"/>
  <c r="MM26" i="3"/>
  <c r="MM25" i="3"/>
  <c r="MM24" i="3"/>
  <c r="MM23" i="3"/>
  <c r="MM22" i="3"/>
  <c r="MM21" i="3"/>
  <c r="MM20" i="3"/>
  <c r="MM19" i="3"/>
  <c r="MM17" i="3"/>
  <c r="MM16" i="3"/>
  <c r="MM15" i="3"/>
  <c r="MM14" i="3"/>
  <c r="MM13" i="3"/>
  <c r="MM12" i="3"/>
  <c r="MM11" i="3"/>
  <c r="MM10" i="3"/>
  <c r="MM9" i="3"/>
  <c r="OA68" i="3"/>
  <c r="OA67" i="3"/>
  <c r="OA66" i="3"/>
  <c r="OA65" i="3"/>
  <c r="OA64" i="3"/>
  <c r="OA63" i="3"/>
  <c r="OA62" i="3"/>
  <c r="OA61" i="3"/>
  <c r="OA60" i="3"/>
  <c r="OA59" i="3"/>
  <c r="OA58" i="3"/>
  <c r="OA57" i="3"/>
  <c r="OA56" i="3"/>
  <c r="OA55" i="3"/>
  <c r="OA54" i="3"/>
  <c r="OA53" i="3"/>
  <c r="OA52" i="3"/>
  <c r="OA51" i="3"/>
  <c r="OA50" i="3"/>
  <c r="OA49" i="3"/>
  <c r="OA48" i="3"/>
  <c r="OA47" i="3"/>
  <c r="OA46" i="3"/>
  <c r="OA45" i="3"/>
  <c r="OA44" i="3"/>
  <c r="OA43" i="3"/>
  <c r="OA42" i="3"/>
  <c r="OA41" i="3"/>
  <c r="OA40" i="3"/>
  <c r="OA39" i="3"/>
  <c r="OA38" i="3"/>
  <c r="OA37" i="3"/>
  <c r="OA36" i="3"/>
  <c r="OA35" i="3"/>
  <c r="OA34" i="3"/>
  <c r="OA33" i="3"/>
  <c r="OA32" i="3"/>
  <c r="OA31" i="3"/>
  <c r="OA30" i="3"/>
  <c r="OA29" i="3"/>
  <c r="OA28" i="3"/>
  <c r="OA27" i="3"/>
  <c r="OA26" i="3"/>
  <c r="OA25" i="3"/>
  <c r="OA24" i="3"/>
  <c r="OA23" i="3"/>
  <c r="OA22" i="3"/>
  <c r="OA21" i="3"/>
  <c r="OA20" i="3"/>
  <c r="OA19" i="3"/>
  <c r="OA17" i="3"/>
  <c r="OA16" i="3"/>
  <c r="OA15" i="3"/>
  <c r="OA14" i="3"/>
  <c r="OA13" i="3"/>
  <c r="OA12" i="3"/>
  <c r="OA11" i="3"/>
  <c r="OA10" i="3"/>
  <c r="OA9" i="3"/>
  <c r="K68" i="3"/>
  <c r="K67"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7" i="3"/>
  <c r="K16" i="3"/>
  <c r="K15" i="3"/>
  <c r="K14" i="3"/>
  <c r="K13" i="3"/>
  <c r="K12" i="3"/>
  <c r="K11" i="3"/>
  <c r="K10" i="3"/>
  <c r="K9" i="3"/>
  <c r="K18" i="3"/>
  <c r="HC20" i="3"/>
  <c r="HC19" i="3"/>
  <c r="HC18" i="3"/>
  <c r="HC17" i="3"/>
  <c r="HC16" i="3"/>
  <c r="HC15" i="3"/>
  <c r="HC14" i="3"/>
  <c r="HC13" i="3"/>
  <c r="HC12" i="3"/>
  <c r="HC11" i="3"/>
  <c r="HC10" i="3"/>
  <c r="HC9" i="3"/>
  <c r="HC32" i="3"/>
  <c r="HC31" i="3"/>
  <c r="HC30" i="3"/>
  <c r="HC29" i="3"/>
  <c r="HC28" i="3"/>
  <c r="HC27" i="3"/>
  <c r="HC26" i="3"/>
  <c r="HC25" i="3"/>
  <c r="HC24" i="3"/>
  <c r="HC23" i="3"/>
  <c r="HC22" i="3"/>
  <c r="HC21" i="3"/>
  <c r="HC44" i="3"/>
  <c r="HC43" i="3"/>
  <c r="HC42" i="3"/>
  <c r="HC41" i="3"/>
  <c r="HC40" i="3"/>
  <c r="HC39" i="3"/>
  <c r="HC38" i="3"/>
  <c r="HC37" i="3"/>
  <c r="HC36" i="3"/>
  <c r="HC35" i="3"/>
  <c r="HC34" i="3"/>
  <c r="HC33" i="3"/>
  <c r="HC68" i="3"/>
  <c r="HC67" i="3"/>
  <c r="HC66" i="3"/>
  <c r="HC65" i="3"/>
  <c r="HC64" i="3"/>
  <c r="HC63" i="3"/>
  <c r="HC62" i="3"/>
  <c r="D30" i="5"/>
  <c r="AI275" i="2"/>
  <c r="AI276" i="2"/>
  <c r="AI277" i="2"/>
  <c r="AI278" i="2"/>
  <c r="AI279" i="2"/>
  <c r="AI316" i="2"/>
  <c r="AI317" i="2"/>
  <c r="AI318" i="2"/>
  <c r="AI319" i="2"/>
  <c r="AI320" i="2"/>
  <c r="AI321" i="2"/>
  <c r="AI322" i="2"/>
  <c r="AI323" i="2"/>
  <c r="AI324" i="2"/>
  <c r="AI325" i="2"/>
  <c r="AI429" i="2"/>
  <c r="AI508" i="2"/>
  <c r="K69" i="3" l="1"/>
  <c r="E30" i="5"/>
  <c r="OA5" i="3"/>
  <c r="NV5" i="3"/>
  <c r="NG5" i="3"/>
  <c r="NB5" i="3"/>
  <c r="MM5" i="3"/>
  <c r="MH5" i="3"/>
  <c r="LS5" i="3"/>
  <c r="LN5" i="3"/>
  <c r="KY5" i="3"/>
  <c r="KT5" i="3"/>
  <c r="KE5" i="3"/>
  <c r="JZ5" i="3"/>
  <c r="JK5" i="3"/>
  <c r="JF5" i="3"/>
  <c r="IQ5" i="3"/>
  <c r="IL5" i="3"/>
  <c r="HW5" i="3"/>
  <c r="HR5" i="3"/>
  <c r="OA18" i="3"/>
  <c r="NG18" i="3"/>
  <c r="MM18" i="3"/>
  <c r="LS18" i="3"/>
  <c r="KY18" i="3"/>
  <c r="KE18" i="3"/>
  <c r="JK18" i="3"/>
  <c r="IQ18" i="3"/>
  <c r="HW45" i="3"/>
  <c r="HC5" i="3"/>
  <c r="GX5" i="3"/>
  <c r="HC61" i="3"/>
  <c r="HC60" i="3"/>
  <c r="HC59" i="3"/>
  <c r="HC58" i="3"/>
  <c r="HC57" i="3"/>
  <c r="HC56" i="3"/>
  <c r="HC55" i="3"/>
  <c r="HC54" i="3"/>
  <c r="HC53" i="3"/>
  <c r="HC52" i="3"/>
  <c r="HC51" i="3"/>
  <c r="HC50" i="3"/>
  <c r="HC49" i="3"/>
  <c r="HC48" i="3"/>
  <c r="HC47" i="3"/>
  <c r="HC46" i="3"/>
  <c r="HC45" i="3"/>
  <c r="GI47" i="3"/>
  <c r="B9" i="3"/>
  <c r="E29" i="5"/>
  <c r="J31" i="5"/>
  <c r="L31" i="5" s="1"/>
  <c r="H31" i="5"/>
  <c r="OA69" i="3" l="1"/>
  <c r="NG69" i="3"/>
  <c r="MM69" i="3"/>
  <c r="LS69" i="3"/>
  <c r="KY69" i="3"/>
  <c r="KE69" i="3"/>
  <c r="JK69" i="3"/>
  <c r="IQ69" i="3"/>
  <c r="HW69" i="3"/>
  <c r="GI69" i="3"/>
  <c r="HC69" i="3"/>
  <c r="LI1" i="3"/>
  <c r="AP9" i="3"/>
  <c r="LJ9" i="3"/>
  <c r="KP9" i="3"/>
  <c r="JV9" i="3"/>
  <c r="BJ9" i="3"/>
  <c r="JB9" i="3"/>
  <c r="IH9" i="3"/>
  <c r="HN9" i="3"/>
  <c r="GT9" i="3"/>
  <c r="CD9" i="3"/>
  <c r="FZ9" i="3"/>
  <c r="FF9" i="3"/>
  <c r="EL9" i="3"/>
  <c r="CX9" i="3"/>
  <c r="NR9" i="3"/>
  <c r="DR9" i="3"/>
  <c r="MX9" i="3"/>
  <c r="C9" i="3"/>
  <c r="V9" i="3"/>
  <c r="C10" i="3"/>
  <c r="C11" i="3"/>
  <c r="C12" i="3"/>
  <c r="C13" i="3"/>
  <c r="C14" i="3"/>
  <c r="MD9" i="3"/>
  <c r="C15" i="3"/>
  <c r="C16" i="3"/>
  <c r="C17" i="3"/>
  <c r="C18" i="3"/>
  <c r="C19" i="3"/>
  <c r="C20" i="3"/>
  <c r="JU1" i="3"/>
  <c r="MC1" i="3"/>
  <c r="KO1" i="3"/>
  <c r="HM1" i="3"/>
  <c r="MW1" i="3"/>
  <c r="JA1" i="3"/>
  <c r="N31" i="5"/>
  <c r="P31" i="5" s="1"/>
  <c r="IG1" i="3"/>
  <c r="NQ1" i="3"/>
  <c r="GS1" i="3"/>
  <c r="AI220" i="2"/>
  <c r="AI257" i="2"/>
  <c r="AI258" i="2"/>
  <c r="AI259" i="2"/>
  <c r="AI260" i="2"/>
  <c r="AI261" i="2"/>
  <c r="AI262" i="2"/>
  <c r="AI263" i="2"/>
  <c r="AI264" i="2"/>
  <c r="AI265" i="2"/>
  <c r="AI266" i="2"/>
  <c r="AI267" i="2"/>
  <c r="AI268" i="2"/>
  <c r="AI269" i="2"/>
  <c r="AI270" i="2"/>
  <c r="AI271" i="2"/>
  <c r="AI272" i="2"/>
  <c r="AI273" i="2"/>
  <c r="AI274" i="2"/>
  <c r="NS20" i="3" l="1"/>
  <c r="OC20" i="3" s="1"/>
  <c r="MY20" i="3"/>
  <c r="NI20" i="3" s="1"/>
  <c r="AQ20" i="3"/>
  <c r="ME20" i="3"/>
  <c r="MO20" i="3" s="1"/>
  <c r="LK20" i="3"/>
  <c r="LU20" i="3" s="1"/>
  <c r="BK20" i="3"/>
  <c r="KQ20" i="3"/>
  <c r="LA20" i="3" s="1"/>
  <c r="JW20" i="3"/>
  <c r="KG20" i="3" s="1"/>
  <c r="JC20" i="3"/>
  <c r="JM20" i="3" s="1"/>
  <c r="CE20" i="3"/>
  <c r="II20" i="3"/>
  <c r="IS20" i="3" s="1"/>
  <c r="W20" i="3"/>
  <c r="HO20" i="3"/>
  <c r="HY20" i="3" s="1"/>
  <c r="GU20" i="3"/>
  <c r="HE20" i="3" s="1"/>
  <c r="CY20" i="3"/>
  <c r="GA20" i="3"/>
  <c r="FG20" i="3"/>
  <c r="EM20" i="3"/>
  <c r="DS20" i="3"/>
  <c r="EM17" i="3"/>
  <c r="AQ17" i="3"/>
  <c r="NS17" i="3"/>
  <c r="OC17" i="3" s="1"/>
  <c r="BK17" i="3"/>
  <c r="MY17" i="3"/>
  <c r="NI17" i="3" s="1"/>
  <c r="W17" i="3"/>
  <c r="ME17" i="3"/>
  <c r="MO17" i="3" s="1"/>
  <c r="LK17" i="3"/>
  <c r="LU17" i="3" s="1"/>
  <c r="CE17" i="3"/>
  <c r="KQ17" i="3"/>
  <c r="LA17" i="3" s="1"/>
  <c r="JW17" i="3"/>
  <c r="KG17" i="3" s="1"/>
  <c r="JC17" i="3"/>
  <c r="JM17" i="3" s="1"/>
  <c r="II17" i="3"/>
  <c r="IS17" i="3" s="1"/>
  <c r="CY17" i="3"/>
  <c r="HO17" i="3"/>
  <c r="HY17" i="3" s="1"/>
  <c r="GU17" i="3"/>
  <c r="HE17" i="3" s="1"/>
  <c r="DS17" i="3"/>
  <c r="GA17" i="3"/>
  <c r="FG17" i="3"/>
  <c r="FG16" i="3"/>
  <c r="AQ16" i="3"/>
  <c r="EM16" i="3"/>
  <c r="BK16" i="3"/>
  <c r="W16" i="3"/>
  <c r="NS16" i="3"/>
  <c r="OC16" i="3" s="1"/>
  <c r="MY16" i="3"/>
  <c r="NI16" i="3" s="1"/>
  <c r="CE16" i="3"/>
  <c r="ME16" i="3"/>
  <c r="MO16" i="3" s="1"/>
  <c r="LK16" i="3"/>
  <c r="LU16" i="3" s="1"/>
  <c r="KQ16" i="3"/>
  <c r="LA16" i="3" s="1"/>
  <c r="CY16" i="3"/>
  <c r="JW16" i="3"/>
  <c r="KG16" i="3" s="1"/>
  <c r="JC16" i="3"/>
  <c r="JM16" i="3" s="1"/>
  <c r="DS16" i="3"/>
  <c r="II16" i="3"/>
  <c r="IS16" i="3" s="1"/>
  <c r="HO16" i="3"/>
  <c r="HY16" i="3" s="1"/>
  <c r="GU16" i="3"/>
  <c r="HE16" i="3" s="1"/>
  <c r="GA16" i="3"/>
  <c r="NS19" i="3"/>
  <c r="OC19" i="3" s="1"/>
  <c r="MY19" i="3"/>
  <c r="NI19" i="3" s="1"/>
  <c r="AQ19" i="3"/>
  <c r="ME19" i="3"/>
  <c r="MO19" i="3" s="1"/>
  <c r="LK19" i="3"/>
  <c r="LU19" i="3" s="1"/>
  <c r="KQ19" i="3"/>
  <c r="LA19" i="3" s="1"/>
  <c r="BK19" i="3"/>
  <c r="JW19" i="3"/>
  <c r="KG19" i="3" s="1"/>
  <c r="W19" i="3"/>
  <c r="JC19" i="3"/>
  <c r="JM19" i="3" s="1"/>
  <c r="CE19" i="3"/>
  <c r="II19" i="3"/>
  <c r="IS19" i="3" s="1"/>
  <c r="HO19" i="3"/>
  <c r="HY19" i="3" s="1"/>
  <c r="CY19" i="3"/>
  <c r="GU19" i="3"/>
  <c r="HE19" i="3" s="1"/>
  <c r="GA19" i="3"/>
  <c r="FG19" i="3"/>
  <c r="DS19" i="3"/>
  <c r="EM19" i="3"/>
  <c r="GA15" i="3"/>
  <c r="FG15" i="3"/>
  <c r="EM15" i="3"/>
  <c r="AQ15" i="3"/>
  <c r="W15" i="3"/>
  <c r="BK15" i="3"/>
  <c r="NS15" i="3"/>
  <c r="OC15" i="3" s="1"/>
  <c r="CE15" i="3"/>
  <c r="MY15" i="3"/>
  <c r="NI15" i="3" s="1"/>
  <c r="ME15" i="3"/>
  <c r="MO15" i="3" s="1"/>
  <c r="LK15" i="3"/>
  <c r="LU15" i="3" s="1"/>
  <c r="CY15" i="3"/>
  <c r="KQ15" i="3"/>
  <c r="LA15" i="3" s="1"/>
  <c r="JW15" i="3"/>
  <c r="KG15" i="3" s="1"/>
  <c r="JC15" i="3"/>
  <c r="JM15" i="3" s="1"/>
  <c r="DS15" i="3"/>
  <c r="II15" i="3"/>
  <c r="IS15" i="3" s="1"/>
  <c r="HO15" i="3"/>
  <c r="HY15" i="3" s="1"/>
  <c r="GU15" i="3"/>
  <c r="HE15" i="3" s="1"/>
  <c r="GU14" i="3"/>
  <c r="HE14" i="3" s="1"/>
  <c r="GA14" i="3"/>
  <c r="FG14" i="3"/>
  <c r="W14" i="3"/>
  <c r="EM14" i="3"/>
  <c r="AQ14" i="3"/>
  <c r="BK14" i="3"/>
  <c r="NS14" i="3"/>
  <c r="OC14" i="3" s="1"/>
  <c r="CE14" i="3"/>
  <c r="MY14" i="3"/>
  <c r="NI14" i="3" s="1"/>
  <c r="ME14" i="3"/>
  <c r="MO14" i="3" s="1"/>
  <c r="LK14" i="3"/>
  <c r="LU14" i="3" s="1"/>
  <c r="KQ14" i="3"/>
  <c r="LA14" i="3" s="1"/>
  <c r="CY14" i="3"/>
  <c r="JW14" i="3"/>
  <c r="KG14" i="3" s="1"/>
  <c r="JC14" i="3"/>
  <c r="JM14" i="3" s="1"/>
  <c r="II14" i="3"/>
  <c r="IS14" i="3" s="1"/>
  <c r="HO14" i="3"/>
  <c r="HY14" i="3" s="1"/>
  <c r="DS14" i="3"/>
  <c r="NS18" i="3"/>
  <c r="OC18" i="3" s="1"/>
  <c r="AQ18" i="3"/>
  <c r="MY18" i="3"/>
  <c r="NI18" i="3" s="1"/>
  <c r="ME18" i="3"/>
  <c r="MO18" i="3" s="1"/>
  <c r="LK18" i="3"/>
  <c r="W18" i="3"/>
  <c r="BK18" i="3"/>
  <c r="KQ18" i="3"/>
  <c r="LA18" i="3" s="1"/>
  <c r="JW18" i="3"/>
  <c r="KG18" i="3" s="1"/>
  <c r="CE18" i="3"/>
  <c r="JC18" i="3"/>
  <c r="JM18" i="3" s="1"/>
  <c r="II18" i="3"/>
  <c r="IS18" i="3" s="1"/>
  <c r="CY18" i="3"/>
  <c r="HO18" i="3"/>
  <c r="HY18" i="3" s="1"/>
  <c r="GU18" i="3"/>
  <c r="HE18" i="3" s="1"/>
  <c r="GA18" i="3"/>
  <c r="FG18" i="3"/>
  <c r="EM18" i="3"/>
  <c r="DS18" i="3"/>
  <c r="HO13" i="3"/>
  <c r="HY13" i="3" s="1"/>
  <c r="GU13" i="3"/>
  <c r="HE13" i="3" s="1"/>
  <c r="W13" i="3"/>
  <c r="GA13" i="3"/>
  <c r="AQ13" i="3"/>
  <c r="FG13" i="3"/>
  <c r="EM13" i="3"/>
  <c r="BK13" i="3"/>
  <c r="NS13" i="3"/>
  <c r="OC13" i="3" s="1"/>
  <c r="MY13" i="3"/>
  <c r="NI13" i="3" s="1"/>
  <c r="CE13" i="3"/>
  <c r="ME13" i="3"/>
  <c r="MO13" i="3" s="1"/>
  <c r="LK13" i="3"/>
  <c r="LU13" i="3" s="1"/>
  <c r="CY13" i="3"/>
  <c r="KQ13" i="3"/>
  <c r="LA13" i="3" s="1"/>
  <c r="JW13" i="3"/>
  <c r="KG13" i="3" s="1"/>
  <c r="JC13" i="3"/>
  <c r="JM13" i="3" s="1"/>
  <c r="DS13" i="3"/>
  <c r="II13" i="3"/>
  <c r="IS13" i="3" s="1"/>
  <c r="II12" i="3"/>
  <c r="IS12" i="3" s="1"/>
  <c r="W12" i="3"/>
  <c r="HO12" i="3"/>
  <c r="HY12" i="3" s="1"/>
  <c r="GU12" i="3"/>
  <c r="HE12" i="3" s="1"/>
  <c r="AQ12" i="3"/>
  <c r="GA12" i="3"/>
  <c r="FG12" i="3"/>
  <c r="EM12" i="3"/>
  <c r="BK12" i="3"/>
  <c r="CE12" i="3"/>
  <c r="NS12" i="3"/>
  <c r="OC12" i="3" s="1"/>
  <c r="MY12" i="3"/>
  <c r="NI12" i="3" s="1"/>
  <c r="CY12" i="3"/>
  <c r="ME12" i="3"/>
  <c r="MO12" i="3" s="1"/>
  <c r="LK12" i="3"/>
  <c r="LU12" i="3" s="1"/>
  <c r="KQ12" i="3"/>
  <c r="LA12" i="3" s="1"/>
  <c r="DS12" i="3"/>
  <c r="JW12" i="3"/>
  <c r="KG12" i="3" s="1"/>
  <c r="JC12" i="3"/>
  <c r="JM12" i="3" s="1"/>
  <c r="JC11" i="3"/>
  <c r="JM11" i="3" s="1"/>
  <c r="II11" i="3"/>
  <c r="IS11" i="3" s="1"/>
  <c r="HO11" i="3"/>
  <c r="HY11" i="3" s="1"/>
  <c r="GU11" i="3"/>
  <c r="HE11" i="3" s="1"/>
  <c r="GA11" i="3"/>
  <c r="AQ11" i="3"/>
  <c r="FG11" i="3"/>
  <c r="EM11" i="3"/>
  <c r="BK11" i="3"/>
  <c r="CE11" i="3"/>
  <c r="NS11" i="3"/>
  <c r="OC11" i="3" s="1"/>
  <c r="MY11" i="3"/>
  <c r="NI11" i="3" s="1"/>
  <c r="ME11" i="3"/>
  <c r="MO11" i="3" s="1"/>
  <c r="CY11" i="3"/>
  <c r="LK11" i="3"/>
  <c r="LU11" i="3" s="1"/>
  <c r="KQ11" i="3"/>
  <c r="LA11" i="3" s="1"/>
  <c r="W11" i="3"/>
  <c r="JW11" i="3"/>
  <c r="KG11" i="3" s="1"/>
  <c r="DS11" i="3"/>
  <c r="DS10" i="3"/>
  <c r="JW10" i="3"/>
  <c r="KG10" i="3" s="1"/>
  <c r="JC10" i="3"/>
  <c r="JM10" i="3" s="1"/>
  <c r="II10" i="3"/>
  <c r="IS10" i="3" s="1"/>
  <c r="HO10" i="3"/>
  <c r="HY10" i="3" s="1"/>
  <c r="AQ10" i="3"/>
  <c r="GU10" i="3"/>
  <c r="HE10" i="3" s="1"/>
  <c r="GA10" i="3"/>
  <c r="BK10" i="3"/>
  <c r="FG10" i="3"/>
  <c r="EM10" i="3"/>
  <c r="CE10" i="3"/>
  <c r="NS10" i="3"/>
  <c r="OC10" i="3" s="1"/>
  <c r="MY10" i="3"/>
  <c r="NI10" i="3" s="1"/>
  <c r="ME10" i="3"/>
  <c r="MO10" i="3" s="1"/>
  <c r="CY10" i="3"/>
  <c r="LK10" i="3"/>
  <c r="LU10" i="3" s="1"/>
  <c r="W10" i="3"/>
  <c r="KQ10" i="3"/>
  <c r="LA10" i="3" s="1"/>
  <c r="KQ9" i="3"/>
  <c r="LA9" i="3" s="1"/>
  <c r="AQ9" i="3"/>
  <c r="JW9" i="3"/>
  <c r="KG9" i="3" s="1"/>
  <c r="JC9" i="3"/>
  <c r="JM9" i="3" s="1"/>
  <c r="II9" i="3"/>
  <c r="IS9" i="3" s="1"/>
  <c r="BK9" i="3"/>
  <c r="HO9" i="3"/>
  <c r="HY9" i="3" s="1"/>
  <c r="GU9" i="3"/>
  <c r="HE9" i="3" s="1"/>
  <c r="GA9" i="3"/>
  <c r="FG9" i="3"/>
  <c r="CE9" i="3"/>
  <c r="EM9" i="3"/>
  <c r="CY9" i="3"/>
  <c r="NS9" i="3"/>
  <c r="OC9" i="3" s="1"/>
  <c r="MY9" i="3"/>
  <c r="NI9" i="3" s="1"/>
  <c r="ME9" i="3"/>
  <c r="MO9" i="3" s="1"/>
  <c r="DS9" i="3"/>
  <c r="W9" i="3"/>
  <c r="LK9" i="3"/>
  <c r="LU9" i="3" s="1"/>
  <c r="AI219" i="2"/>
  <c r="GI5" i="3"/>
  <c r="FO5" i="3"/>
  <c r="EU5" i="3"/>
  <c r="EA5" i="3"/>
  <c r="DG5" i="3"/>
  <c r="CM5" i="3"/>
  <c r="BS5" i="3"/>
  <c r="AY5" i="3"/>
  <c r="AE5" i="3"/>
  <c r="K5" i="3"/>
  <c r="GD5" i="3"/>
  <c r="FJ5" i="3"/>
  <c r="EP5" i="3"/>
  <c r="DV5" i="3"/>
  <c r="DB5" i="3"/>
  <c r="CH5" i="3"/>
  <c r="BN5" i="3"/>
  <c r="AT5" i="3"/>
  <c r="FO20" i="3"/>
  <c r="EU20" i="3"/>
  <c r="CM28" i="3"/>
  <c r="BS28" i="3"/>
  <c r="AY27" i="3"/>
  <c r="Z5" i="3"/>
  <c r="AE69" i="3"/>
  <c r="BA10" i="3" l="1"/>
  <c r="BU11" i="3"/>
  <c r="EW18" i="3"/>
  <c r="BA18" i="3"/>
  <c r="EW14" i="3"/>
  <c r="CO15" i="3"/>
  <c r="CO19" i="3"/>
  <c r="EC17" i="3"/>
  <c r="EW17" i="3"/>
  <c r="AG9" i="3"/>
  <c r="BA9" i="3"/>
  <c r="EW11" i="3"/>
  <c r="DI13" i="3"/>
  <c r="FQ18" i="3"/>
  <c r="AG14" i="3"/>
  <c r="EC20" i="3"/>
  <c r="BA20" i="3"/>
  <c r="EC9" i="3"/>
  <c r="FQ11" i="3"/>
  <c r="CO12" i="3"/>
  <c r="GK18" i="3"/>
  <c r="EC14" i="3"/>
  <c r="FQ14" i="3"/>
  <c r="BU15" i="3"/>
  <c r="AG19" i="3"/>
  <c r="DI16" i="3"/>
  <c r="EW20" i="3"/>
  <c r="BA11" i="3"/>
  <c r="BU12" i="3"/>
  <c r="GK14" i="3"/>
  <c r="AG15" i="3"/>
  <c r="DI17" i="3"/>
  <c r="FQ20" i="3"/>
  <c r="AG10" i="3"/>
  <c r="GK11" i="3"/>
  <c r="EW12" i="3"/>
  <c r="CO13" i="3"/>
  <c r="BA15" i="3"/>
  <c r="BU19" i="3"/>
  <c r="GK20" i="3"/>
  <c r="EC10" i="3"/>
  <c r="FQ12" i="3"/>
  <c r="DI18" i="3"/>
  <c r="EW15" i="3"/>
  <c r="DI20" i="3"/>
  <c r="DI9" i="3"/>
  <c r="DK9" i="3" s="1"/>
  <c r="DI10" i="3"/>
  <c r="EC11" i="3"/>
  <c r="GK12" i="3"/>
  <c r="FQ15" i="3"/>
  <c r="CO16" i="3"/>
  <c r="EW9" i="3"/>
  <c r="BA12" i="3"/>
  <c r="BU13" i="3"/>
  <c r="DI14" i="3"/>
  <c r="GK15" i="3"/>
  <c r="CO9" i="3"/>
  <c r="AG11" i="3"/>
  <c r="EW13" i="3"/>
  <c r="CO18" i="3"/>
  <c r="EC15" i="3"/>
  <c r="EW19" i="3"/>
  <c r="BA19" i="3"/>
  <c r="CO17" i="3"/>
  <c r="AG20" i="3"/>
  <c r="FQ13" i="3"/>
  <c r="EC19" i="3"/>
  <c r="AG16" i="3"/>
  <c r="FQ9" i="3"/>
  <c r="GK9" i="3"/>
  <c r="CO10" i="3"/>
  <c r="AG12" i="3"/>
  <c r="BA13" i="3"/>
  <c r="FQ19" i="3"/>
  <c r="BU16" i="3"/>
  <c r="CO20" i="3"/>
  <c r="EW10" i="3"/>
  <c r="DI11" i="3"/>
  <c r="EC12" i="3"/>
  <c r="GK13" i="3"/>
  <c r="BU18" i="3"/>
  <c r="GK19" i="3"/>
  <c r="GK16" i="3"/>
  <c r="EW16" i="3"/>
  <c r="AG17" i="3"/>
  <c r="FQ10" i="3"/>
  <c r="AG13" i="3"/>
  <c r="AG18" i="3"/>
  <c r="CO14" i="3"/>
  <c r="DI15" i="3"/>
  <c r="BA16" i="3"/>
  <c r="BU9" i="3"/>
  <c r="BU10" i="3"/>
  <c r="EC13" i="3"/>
  <c r="DI19" i="3"/>
  <c r="FQ16" i="3"/>
  <c r="BU17" i="3"/>
  <c r="GK10" i="3"/>
  <c r="BU14" i="3"/>
  <c r="FQ17" i="3"/>
  <c r="BU20" i="3"/>
  <c r="CO11" i="3"/>
  <c r="DI12" i="3"/>
  <c r="EC18" i="3"/>
  <c r="BA14" i="3"/>
  <c r="EC16" i="3"/>
  <c r="GK17" i="3"/>
  <c r="BA17" i="3"/>
  <c r="LV18" i="3"/>
  <c r="LU18" i="3"/>
  <c r="LW18" i="3" s="1"/>
  <c r="OD13" i="3"/>
  <c r="OD16" i="3"/>
  <c r="OD10" i="3"/>
  <c r="OD19" i="3"/>
  <c r="OD9" i="3"/>
  <c r="OD14" i="3"/>
  <c r="OD11" i="3"/>
  <c r="OD17" i="3"/>
  <c r="OD12" i="3"/>
  <c r="OD18" i="3"/>
  <c r="OD15" i="3"/>
  <c r="OD20" i="3"/>
  <c r="NJ9" i="3"/>
  <c r="NJ16" i="3"/>
  <c r="NJ19" i="3"/>
  <c r="NJ13" i="3"/>
  <c r="NJ10" i="3"/>
  <c r="NJ14" i="3"/>
  <c r="NJ17" i="3"/>
  <c r="NJ11" i="3"/>
  <c r="NJ18" i="3"/>
  <c r="NJ15" i="3"/>
  <c r="NJ12" i="3"/>
  <c r="NJ20" i="3"/>
  <c r="MP10" i="3"/>
  <c r="MP19" i="3"/>
  <c r="MP14" i="3"/>
  <c r="MP17" i="3"/>
  <c r="MP11" i="3"/>
  <c r="MP12" i="3"/>
  <c r="MP18" i="3"/>
  <c r="MP15" i="3"/>
  <c r="MP16" i="3"/>
  <c r="MP20" i="3"/>
  <c r="MP9" i="3"/>
  <c r="MP13" i="3"/>
  <c r="LV10" i="3"/>
  <c r="LV16" i="3"/>
  <c r="LV14" i="3"/>
  <c r="LV17" i="3"/>
  <c r="LV11" i="3"/>
  <c r="LV19" i="3"/>
  <c r="LV12" i="3"/>
  <c r="LV15" i="3"/>
  <c r="LV20" i="3"/>
  <c r="LV9" i="3"/>
  <c r="LV13" i="3"/>
  <c r="LB19" i="3"/>
  <c r="LB17" i="3"/>
  <c r="LB14" i="3"/>
  <c r="LB11" i="3"/>
  <c r="LB18" i="3"/>
  <c r="LB15" i="3"/>
  <c r="LB12" i="3"/>
  <c r="LB20" i="3"/>
  <c r="LB13" i="3"/>
  <c r="LB9" i="3"/>
  <c r="LB10" i="3"/>
  <c r="LB16" i="3"/>
  <c r="KH9" i="3"/>
  <c r="KH10" i="3"/>
  <c r="KH14" i="3"/>
  <c r="KH17" i="3"/>
  <c r="KH11" i="3"/>
  <c r="KH18" i="3"/>
  <c r="KH12" i="3"/>
  <c r="KH15" i="3"/>
  <c r="KH20" i="3"/>
  <c r="KH13" i="3"/>
  <c r="KH16" i="3"/>
  <c r="KH19" i="3"/>
  <c r="JN18" i="3"/>
  <c r="JN11" i="3"/>
  <c r="JN12" i="3"/>
  <c r="JN15" i="3"/>
  <c r="JN20" i="3"/>
  <c r="JN13" i="3"/>
  <c r="JN9" i="3"/>
  <c r="JN16" i="3"/>
  <c r="JN19" i="3"/>
  <c r="JN14" i="3"/>
  <c r="JN17" i="3"/>
  <c r="JN10" i="3"/>
  <c r="IT14" i="3"/>
  <c r="IT17" i="3"/>
  <c r="IT20" i="3"/>
  <c r="IT11" i="3"/>
  <c r="IT15" i="3"/>
  <c r="IT12" i="3"/>
  <c r="IT9" i="3"/>
  <c r="IT16" i="3"/>
  <c r="IT13" i="3"/>
  <c r="IT19" i="3"/>
  <c r="IT18" i="3"/>
  <c r="IT10" i="3"/>
  <c r="HZ11" i="3"/>
  <c r="HZ15" i="3"/>
  <c r="HZ20" i="3"/>
  <c r="HZ12" i="3"/>
  <c r="HZ9" i="3"/>
  <c r="HZ16" i="3"/>
  <c r="HZ13" i="3"/>
  <c r="HZ19" i="3"/>
  <c r="HZ18" i="3"/>
  <c r="HZ10" i="3"/>
  <c r="HZ17" i="3"/>
  <c r="HZ14" i="3"/>
  <c r="HF12" i="3"/>
  <c r="HF11" i="3"/>
  <c r="HF20" i="3"/>
  <c r="HF9" i="3"/>
  <c r="HF19" i="3"/>
  <c r="HF16" i="3"/>
  <c r="HF14" i="3"/>
  <c r="HF13" i="3"/>
  <c r="HF15" i="3"/>
  <c r="HF10" i="3"/>
  <c r="HF17" i="3"/>
  <c r="HF18" i="3"/>
  <c r="GL13" i="3"/>
  <c r="GL20" i="3"/>
  <c r="GL12" i="3"/>
  <c r="GL19" i="3"/>
  <c r="GL11" i="3"/>
  <c r="GL18" i="3"/>
  <c r="GL10" i="3"/>
  <c r="GL14" i="3"/>
  <c r="GL17" i="3"/>
  <c r="GL9" i="3"/>
  <c r="GL16" i="3"/>
  <c r="GL15" i="3"/>
  <c r="FO69" i="3"/>
  <c r="FR13" i="3"/>
  <c r="FR20" i="3"/>
  <c r="FR12" i="3"/>
  <c r="FR19" i="3"/>
  <c r="FR11" i="3"/>
  <c r="FR14" i="3"/>
  <c r="FR18" i="3"/>
  <c r="FR10" i="3"/>
  <c r="FR17" i="3"/>
  <c r="FR9" i="3"/>
  <c r="FR16" i="3"/>
  <c r="FR15" i="3"/>
  <c r="EU69" i="3"/>
  <c r="EX13" i="3"/>
  <c r="EX20" i="3"/>
  <c r="EX12" i="3"/>
  <c r="EX19" i="3"/>
  <c r="EX11" i="3"/>
  <c r="EX18" i="3"/>
  <c r="EX10" i="3"/>
  <c r="EX17" i="3"/>
  <c r="EX9" i="3"/>
  <c r="EX15" i="3"/>
  <c r="EX16" i="3"/>
  <c r="EX14" i="3"/>
  <c r="ED13" i="3"/>
  <c r="ED20" i="3"/>
  <c r="ED12" i="3"/>
  <c r="ED19" i="3"/>
  <c r="ED11" i="3"/>
  <c r="ED18" i="3"/>
  <c r="ED10" i="3"/>
  <c r="ED17" i="3"/>
  <c r="ED9" i="3"/>
  <c r="ED15" i="3"/>
  <c r="ED14" i="3"/>
  <c r="ED16" i="3"/>
  <c r="EE10" i="3"/>
  <c r="DJ13" i="3"/>
  <c r="DJ20" i="3"/>
  <c r="DJ12" i="3"/>
  <c r="DJ19" i="3"/>
  <c r="DJ11" i="3"/>
  <c r="DJ18" i="3"/>
  <c r="DJ10" i="3"/>
  <c r="DJ17" i="3"/>
  <c r="DJ9" i="3"/>
  <c r="DJ16" i="3"/>
  <c r="DJ15" i="3"/>
  <c r="DJ14" i="3"/>
  <c r="CP13" i="3"/>
  <c r="CP20" i="3"/>
  <c r="CP12" i="3"/>
  <c r="CP19" i="3"/>
  <c r="CP11" i="3"/>
  <c r="CP18" i="3"/>
  <c r="CP10" i="3"/>
  <c r="CP14" i="3"/>
  <c r="CP17" i="3"/>
  <c r="CP9" i="3"/>
  <c r="CP16" i="3"/>
  <c r="CP15" i="3"/>
  <c r="BV13" i="3"/>
  <c r="BV15" i="3"/>
  <c r="BV20" i="3"/>
  <c r="BV12" i="3"/>
  <c r="BV14" i="3"/>
  <c r="BV19" i="3"/>
  <c r="BV11" i="3"/>
  <c r="BV18" i="3"/>
  <c r="BV10" i="3"/>
  <c r="BV17" i="3"/>
  <c r="BV9" i="3"/>
  <c r="BV16" i="3"/>
  <c r="BB13" i="3"/>
  <c r="BB20" i="3"/>
  <c r="BB12" i="3"/>
  <c r="BB15" i="3"/>
  <c r="BB19" i="3"/>
  <c r="BB11" i="3"/>
  <c r="BB18" i="3"/>
  <c r="BB10" i="3"/>
  <c r="BB17" i="3"/>
  <c r="BB9" i="3"/>
  <c r="BB16" i="3"/>
  <c r="BB14" i="3"/>
  <c r="AH10" i="3"/>
  <c r="AH11" i="3"/>
  <c r="AH12" i="3"/>
  <c r="AH13" i="3"/>
  <c r="AH14" i="3"/>
  <c r="AH15" i="3"/>
  <c r="AH16" i="3"/>
  <c r="AH17" i="3"/>
  <c r="AH18" i="3"/>
  <c r="AH19" i="3"/>
  <c r="AH20" i="3"/>
  <c r="AH9" i="3"/>
  <c r="OE17" i="3" l="1"/>
  <c r="OE14" i="3"/>
  <c r="OE9" i="3"/>
  <c r="OE11" i="3"/>
  <c r="OE20" i="3"/>
  <c r="OE19" i="3"/>
  <c r="OE15" i="3"/>
  <c r="OE10" i="3"/>
  <c r="OE18" i="3"/>
  <c r="OE16" i="3"/>
  <c r="OE12" i="3"/>
  <c r="OE13" i="3"/>
  <c r="NK17" i="3"/>
  <c r="NK14" i="3"/>
  <c r="NK10" i="3"/>
  <c r="NK20" i="3"/>
  <c r="NK13" i="3"/>
  <c r="NK12" i="3"/>
  <c r="NK19" i="3"/>
  <c r="NK15" i="3"/>
  <c r="NK11" i="3"/>
  <c r="NK16" i="3"/>
  <c r="NK18" i="3"/>
  <c r="NK9" i="3"/>
  <c r="MQ18" i="3"/>
  <c r="MQ12" i="3"/>
  <c r="MQ11" i="3"/>
  <c r="MQ13" i="3"/>
  <c r="MQ17" i="3"/>
  <c r="MQ9" i="3"/>
  <c r="MQ14" i="3"/>
  <c r="MQ20" i="3"/>
  <c r="MQ19" i="3"/>
  <c r="MQ15" i="3"/>
  <c r="MQ16" i="3"/>
  <c r="MQ10" i="3"/>
  <c r="LW19" i="3"/>
  <c r="LW11" i="3"/>
  <c r="LW12" i="3"/>
  <c r="LW13" i="3"/>
  <c r="LW17" i="3"/>
  <c r="LW9" i="3"/>
  <c r="LW14" i="3"/>
  <c r="LW20" i="3"/>
  <c r="LW16" i="3"/>
  <c r="LW15" i="3"/>
  <c r="LW10" i="3"/>
  <c r="LC20" i="3"/>
  <c r="LC12" i="3"/>
  <c r="LC15" i="3"/>
  <c r="LC18" i="3"/>
  <c r="LC16" i="3"/>
  <c r="LC11" i="3"/>
  <c r="LC10" i="3"/>
  <c r="LC14" i="3"/>
  <c r="LC9" i="3"/>
  <c r="LC17" i="3"/>
  <c r="LC13" i="3"/>
  <c r="LC19" i="3"/>
  <c r="KI15" i="3"/>
  <c r="KI12" i="3"/>
  <c r="KI18" i="3"/>
  <c r="KI11" i="3"/>
  <c r="KI19" i="3"/>
  <c r="KI17" i="3"/>
  <c r="KI16" i="3"/>
  <c r="KI14" i="3"/>
  <c r="KI13" i="3"/>
  <c r="KI10" i="3"/>
  <c r="KI20" i="3"/>
  <c r="KI9" i="3"/>
  <c r="JO9" i="3"/>
  <c r="JO13" i="3"/>
  <c r="JO20" i="3"/>
  <c r="JO10" i="3"/>
  <c r="JO15" i="3"/>
  <c r="JO17" i="3"/>
  <c r="JO12" i="3"/>
  <c r="JO16" i="3"/>
  <c r="JO14" i="3"/>
  <c r="JO11" i="3"/>
  <c r="JO19" i="3"/>
  <c r="JO18" i="3"/>
  <c r="IU9" i="3"/>
  <c r="IU12" i="3"/>
  <c r="IU15" i="3"/>
  <c r="IU10" i="3"/>
  <c r="IU11" i="3"/>
  <c r="IU18" i="3"/>
  <c r="IU20" i="3"/>
  <c r="IU19" i="3"/>
  <c r="IU17" i="3"/>
  <c r="IU16" i="3"/>
  <c r="IU13" i="3"/>
  <c r="IU14" i="3"/>
  <c r="IA19" i="3"/>
  <c r="IA13" i="3"/>
  <c r="IA16" i="3"/>
  <c r="IA9" i="3"/>
  <c r="IA14" i="3"/>
  <c r="IA12" i="3"/>
  <c r="IA17" i="3"/>
  <c r="IA20" i="3"/>
  <c r="IA10" i="3"/>
  <c r="IA15" i="3"/>
  <c r="IA18" i="3"/>
  <c r="IA11" i="3"/>
  <c r="HG14" i="3"/>
  <c r="HG16" i="3"/>
  <c r="HG19" i="3"/>
  <c r="HG13" i="3"/>
  <c r="HG18" i="3"/>
  <c r="HG9" i="3"/>
  <c r="HG17" i="3"/>
  <c r="HG20" i="3"/>
  <c r="HG10" i="3"/>
  <c r="HG11" i="3"/>
  <c r="HG15" i="3"/>
  <c r="HG12" i="3"/>
  <c r="GM13" i="3"/>
  <c r="GM20" i="3"/>
  <c r="GM14" i="3"/>
  <c r="GM15" i="3"/>
  <c r="GM16" i="3"/>
  <c r="GM12" i="3"/>
  <c r="GM17" i="3"/>
  <c r="GM9" i="3"/>
  <c r="GM18" i="3"/>
  <c r="GM11" i="3"/>
  <c r="GM19" i="3"/>
  <c r="GM10" i="3"/>
  <c r="FS12" i="3"/>
  <c r="FS10" i="3"/>
  <c r="FS13" i="3"/>
  <c r="FS14" i="3"/>
  <c r="FS15" i="3"/>
  <c r="FS16" i="3"/>
  <c r="FS9" i="3"/>
  <c r="FS11" i="3"/>
  <c r="FS17" i="3"/>
  <c r="FS18" i="3"/>
  <c r="FS20" i="3"/>
  <c r="FS19" i="3"/>
  <c r="EY17" i="3"/>
  <c r="EY19" i="3"/>
  <c r="EY10" i="3"/>
  <c r="EY12" i="3"/>
  <c r="EY18" i="3"/>
  <c r="EY13" i="3"/>
  <c r="EY14" i="3"/>
  <c r="EY15" i="3"/>
  <c r="EY11" i="3"/>
  <c r="EY9" i="3"/>
  <c r="EY20" i="3"/>
  <c r="EY16" i="3"/>
  <c r="EE13" i="3"/>
  <c r="EE9" i="3"/>
  <c r="EE14" i="3"/>
  <c r="EE17" i="3"/>
  <c r="EE15" i="3"/>
  <c r="EE16" i="3"/>
  <c r="EE20" i="3"/>
  <c r="EE18" i="3"/>
  <c r="EE19" i="3"/>
  <c r="EE12" i="3"/>
  <c r="EE11" i="3"/>
  <c r="DK19" i="3"/>
  <c r="DK18" i="3"/>
  <c r="DK15" i="3"/>
  <c r="DK12" i="3"/>
  <c r="DK17" i="3"/>
  <c r="DK11" i="3"/>
  <c r="DK10" i="3"/>
  <c r="DK14" i="3"/>
  <c r="DK16" i="3"/>
  <c r="DK13" i="3"/>
  <c r="DK20" i="3"/>
  <c r="CQ11" i="3"/>
  <c r="CQ18" i="3"/>
  <c r="CQ20" i="3"/>
  <c r="CQ9" i="3"/>
  <c r="CQ19" i="3"/>
  <c r="CQ17" i="3"/>
  <c r="CQ14" i="3"/>
  <c r="CQ16" i="3"/>
  <c r="CQ15" i="3"/>
  <c r="CQ12" i="3"/>
  <c r="CQ13" i="3"/>
  <c r="CQ10" i="3"/>
  <c r="BW13" i="3"/>
  <c r="BW14" i="3"/>
  <c r="BW10" i="3"/>
  <c r="BW15" i="3"/>
  <c r="BW20" i="3"/>
  <c r="BW12" i="3"/>
  <c r="BW17" i="3"/>
  <c r="BW16" i="3"/>
  <c r="BW9" i="3"/>
  <c r="BW18" i="3"/>
  <c r="BW11" i="3"/>
  <c r="BW19" i="3"/>
  <c r="BC15" i="3"/>
  <c r="BC14" i="3"/>
  <c r="BC20" i="3"/>
  <c r="BC9" i="3"/>
  <c r="BC19" i="3"/>
  <c r="BC18" i="3"/>
  <c r="BC10" i="3"/>
  <c r="BC13" i="3"/>
  <c r="BC12" i="3"/>
  <c r="BC17" i="3"/>
  <c r="BC11" i="3"/>
  <c r="BC16" i="3"/>
  <c r="AI9" i="3"/>
  <c r="AI14" i="3"/>
  <c r="AI10" i="3"/>
  <c r="AI11" i="3"/>
  <c r="AI20" i="3"/>
  <c r="AI15" i="3"/>
  <c r="AI18" i="3"/>
  <c r="AI13" i="3"/>
  <c r="AI12" i="3"/>
  <c r="AI17" i="3"/>
  <c r="AI16" i="3"/>
  <c r="AI19" i="3"/>
  <c r="F1" i="3"/>
  <c r="F2" i="3" l="1"/>
  <c r="FY1" i="3"/>
  <c r="FE1" i="3"/>
  <c r="EK1" i="3"/>
  <c r="CW1" i="3"/>
  <c r="DQ1" i="3"/>
  <c r="CC1" i="3"/>
  <c r="AO1" i="3"/>
  <c r="BI1" i="3"/>
  <c r="U1" i="3"/>
  <c r="F5" i="3"/>
  <c r="M9" i="3" l="1"/>
  <c r="O9" i="3" s="1"/>
  <c r="M10" i="3"/>
  <c r="O10" i="3" s="1"/>
  <c r="M18" i="3"/>
  <c r="O18" i="3" s="1"/>
  <c r="M15" i="3"/>
  <c r="O15" i="3" s="1"/>
  <c r="M16" i="3"/>
  <c r="O16" i="3" s="1"/>
  <c r="M19" i="3"/>
  <c r="O19" i="3" s="1"/>
  <c r="M14" i="3"/>
  <c r="O14" i="3" s="1"/>
  <c r="M17" i="3"/>
  <c r="O17" i="3" s="1"/>
  <c r="M13" i="3"/>
  <c r="O13" i="3" s="1"/>
  <c r="M12" i="3"/>
  <c r="O12" i="3" s="1"/>
  <c r="M20" i="3"/>
  <c r="O20" i="3" s="1"/>
  <c r="M11" i="3"/>
  <c r="O11" i="3" s="1"/>
  <c r="N15" i="3"/>
  <c r="N11" i="3"/>
  <c r="N17" i="3"/>
  <c r="N10" i="3"/>
  <c r="N9" i="3"/>
  <c r="N18" i="3"/>
  <c r="N14" i="3"/>
  <c r="N19" i="3"/>
  <c r="N16" i="3"/>
  <c r="N12" i="3"/>
  <c r="N13" i="3"/>
  <c r="N20" i="3"/>
  <c r="A1" i="3"/>
  <c r="AI7" i="2" l="1"/>
  <c r="AI509" i="2" l="1"/>
  <c r="D28" i="5" l="1"/>
  <c r="E28" i="5" s="1"/>
  <c r="AS69" i="3"/>
  <c r="B21" i="3"/>
  <c r="NR21" i="3" l="1"/>
  <c r="MX21" i="3"/>
  <c r="CX21" i="3"/>
  <c r="MD21" i="3"/>
  <c r="LJ21" i="3"/>
  <c r="KP21" i="3"/>
  <c r="JV21" i="3"/>
  <c r="CD21" i="3"/>
  <c r="JB21" i="3"/>
  <c r="IH21" i="3"/>
  <c r="HN21" i="3"/>
  <c r="GT21" i="3"/>
  <c r="BJ21" i="3"/>
  <c r="FZ21" i="3"/>
  <c r="FF21" i="3"/>
  <c r="EL21" i="3"/>
  <c r="DR21" i="3"/>
  <c r="AP21" i="3"/>
  <c r="C29" i="3"/>
  <c r="M29" i="3" s="1"/>
  <c r="C30" i="3"/>
  <c r="M30" i="3" s="1"/>
  <c r="C31" i="3"/>
  <c r="M31" i="3" s="1"/>
  <c r="V21" i="3"/>
  <c r="C32" i="3"/>
  <c r="M32" i="3" s="1"/>
  <c r="C21" i="3"/>
  <c r="M21" i="3" s="1"/>
  <c r="C22" i="3"/>
  <c r="M22" i="3" s="1"/>
  <c r="C23" i="3"/>
  <c r="M23" i="3" s="1"/>
  <c r="C24" i="3"/>
  <c r="M24" i="3" s="1"/>
  <c r="C25" i="3"/>
  <c r="M25" i="3" s="1"/>
  <c r="C26" i="3"/>
  <c r="M26" i="3" s="1"/>
  <c r="C27" i="3"/>
  <c r="M27" i="3" s="1"/>
  <c r="C28" i="3"/>
  <c r="M28" i="3" s="1"/>
  <c r="AT69" i="3"/>
  <c r="B33" i="3"/>
  <c r="N24" i="3" l="1"/>
  <c r="N25" i="3"/>
  <c r="N23" i="3"/>
  <c r="N21" i="3"/>
  <c r="N30" i="3"/>
  <c r="N27" i="3"/>
  <c r="N28" i="3"/>
  <c r="N22" i="3"/>
  <c r="N31" i="3"/>
  <c r="N26" i="3"/>
  <c r="N32" i="3"/>
  <c r="N29" i="3"/>
  <c r="JC26" i="3"/>
  <c r="JM26" i="3" s="1"/>
  <c r="II26" i="3"/>
  <c r="IS26" i="3" s="1"/>
  <c r="HO26" i="3"/>
  <c r="HY26" i="3" s="1"/>
  <c r="GU26" i="3"/>
  <c r="HE26" i="3" s="1"/>
  <c r="BK26" i="3"/>
  <c r="BU26" i="3" s="1"/>
  <c r="GA26" i="3"/>
  <c r="GK26" i="3" s="1"/>
  <c r="FG26" i="3"/>
  <c r="FQ26" i="3" s="1"/>
  <c r="EM26" i="3"/>
  <c r="EW26" i="3" s="1"/>
  <c r="DS26" i="3"/>
  <c r="EC26" i="3" s="1"/>
  <c r="AQ26" i="3"/>
  <c r="BA26" i="3" s="1"/>
  <c r="NS26" i="3"/>
  <c r="OC26" i="3" s="1"/>
  <c r="MY26" i="3"/>
  <c r="NI26" i="3" s="1"/>
  <c r="CY26" i="3"/>
  <c r="DI26" i="3" s="1"/>
  <c r="ME26" i="3"/>
  <c r="MO26" i="3" s="1"/>
  <c r="LK26" i="3"/>
  <c r="LU26" i="3" s="1"/>
  <c r="KQ26" i="3"/>
  <c r="LA26" i="3" s="1"/>
  <c r="W26" i="3"/>
  <c r="AG26" i="3" s="1"/>
  <c r="JW26" i="3"/>
  <c r="KG26" i="3" s="1"/>
  <c r="CE26" i="3"/>
  <c r="CO26" i="3" s="1"/>
  <c r="O26" i="3"/>
  <c r="HO28" i="3"/>
  <c r="HY28" i="3" s="1"/>
  <c r="GU28" i="3"/>
  <c r="HE28" i="3" s="1"/>
  <c r="BK28" i="3"/>
  <c r="BU28" i="3" s="1"/>
  <c r="GA28" i="3"/>
  <c r="GK28" i="3" s="1"/>
  <c r="FG28" i="3"/>
  <c r="FQ28" i="3" s="1"/>
  <c r="EM28" i="3"/>
  <c r="EW28" i="3" s="1"/>
  <c r="DS28" i="3"/>
  <c r="EC28" i="3" s="1"/>
  <c r="AQ28" i="3"/>
  <c r="BA28" i="3" s="1"/>
  <c r="NS28" i="3"/>
  <c r="OC28" i="3" s="1"/>
  <c r="MY28" i="3"/>
  <c r="NI28" i="3" s="1"/>
  <c r="CY28" i="3"/>
  <c r="DI28" i="3" s="1"/>
  <c r="ME28" i="3"/>
  <c r="MO28" i="3" s="1"/>
  <c r="LK28" i="3"/>
  <c r="LU28" i="3" s="1"/>
  <c r="KQ28" i="3"/>
  <c r="LA28" i="3" s="1"/>
  <c r="JW28" i="3"/>
  <c r="KG28" i="3" s="1"/>
  <c r="CE28" i="3"/>
  <c r="CO28" i="3" s="1"/>
  <c r="JC28" i="3"/>
  <c r="JM28" i="3" s="1"/>
  <c r="W28" i="3"/>
  <c r="AG28" i="3" s="1"/>
  <c r="II28" i="3"/>
  <c r="IS28" i="3" s="1"/>
  <c r="O28" i="3"/>
  <c r="ME22" i="3"/>
  <c r="MO22" i="3" s="1"/>
  <c r="LK22" i="3"/>
  <c r="LU22" i="3" s="1"/>
  <c r="KQ22" i="3"/>
  <c r="LA22" i="3" s="1"/>
  <c r="JW22" i="3"/>
  <c r="KG22" i="3" s="1"/>
  <c r="CE22" i="3"/>
  <c r="CO22" i="3" s="1"/>
  <c r="JC22" i="3"/>
  <c r="JM22" i="3" s="1"/>
  <c r="II22" i="3"/>
  <c r="IS22" i="3" s="1"/>
  <c r="HO22" i="3"/>
  <c r="HY22" i="3" s="1"/>
  <c r="GU22" i="3"/>
  <c r="HE22" i="3" s="1"/>
  <c r="BK22" i="3"/>
  <c r="BU22" i="3" s="1"/>
  <c r="GA22" i="3"/>
  <c r="GK22" i="3" s="1"/>
  <c r="FG22" i="3"/>
  <c r="FQ22" i="3" s="1"/>
  <c r="EM22" i="3"/>
  <c r="EW22" i="3" s="1"/>
  <c r="W22" i="3"/>
  <c r="AG22" i="3" s="1"/>
  <c r="DS22" i="3"/>
  <c r="EC22" i="3" s="1"/>
  <c r="AQ22" i="3"/>
  <c r="BA22" i="3" s="1"/>
  <c r="NS22" i="3"/>
  <c r="OC22" i="3" s="1"/>
  <c r="MY22" i="3"/>
  <c r="NI22" i="3" s="1"/>
  <c r="CY22" i="3"/>
  <c r="DI22" i="3" s="1"/>
  <c r="O22" i="3"/>
  <c r="II27" i="3"/>
  <c r="IS27" i="3" s="1"/>
  <c r="HO27" i="3"/>
  <c r="HY27" i="3" s="1"/>
  <c r="GU27" i="3"/>
  <c r="HE27" i="3" s="1"/>
  <c r="BK27" i="3"/>
  <c r="BU27" i="3" s="1"/>
  <c r="GA27" i="3"/>
  <c r="GK27" i="3" s="1"/>
  <c r="FG27" i="3"/>
  <c r="FQ27" i="3" s="1"/>
  <c r="EM27" i="3"/>
  <c r="EW27" i="3" s="1"/>
  <c r="DS27" i="3"/>
  <c r="EC27" i="3" s="1"/>
  <c r="AQ27" i="3"/>
  <c r="BA27" i="3" s="1"/>
  <c r="NS27" i="3"/>
  <c r="OC27" i="3" s="1"/>
  <c r="MY27" i="3"/>
  <c r="NI27" i="3" s="1"/>
  <c r="CY27" i="3"/>
  <c r="DI27" i="3" s="1"/>
  <c r="ME27" i="3"/>
  <c r="MO27" i="3" s="1"/>
  <c r="LK27" i="3"/>
  <c r="LU27" i="3" s="1"/>
  <c r="KQ27" i="3"/>
  <c r="LA27" i="3" s="1"/>
  <c r="JW27" i="3"/>
  <c r="KG27" i="3" s="1"/>
  <c r="CE27" i="3"/>
  <c r="CO27" i="3" s="1"/>
  <c r="W27" i="3"/>
  <c r="AG27" i="3" s="1"/>
  <c r="JC27" i="3"/>
  <c r="JM27" i="3" s="1"/>
  <c r="O27" i="3"/>
  <c r="JW25" i="3"/>
  <c r="KG25" i="3" s="1"/>
  <c r="CE25" i="3"/>
  <c r="CO25" i="3" s="1"/>
  <c r="JC25" i="3"/>
  <c r="JM25" i="3" s="1"/>
  <c r="II25" i="3"/>
  <c r="IS25" i="3" s="1"/>
  <c r="HO25" i="3"/>
  <c r="HY25" i="3" s="1"/>
  <c r="GU25" i="3"/>
  <c r="HE25" i="3" s="1"/>
  <c r="BK25" i="3"/>
  <c r="BU25" i="3" s="1"/>
  <c r="GA25" i="3"/>
  <c r="GK25" i="3" s="1"/>
  <c r="FG25" i="3"/>
  <c r="FQ25" i="3" s="1"/>
  <c r="EM25" i="3"/>
  <c r="EW25" i="3" s="1"/>
  <c r="DS25" i="3"/>
  <c r="EC25" i="3" s="1"/>
  <c r="AQ25" i="3"/>
  <c r="BA25" i="3" s="1"/>
  <c r="NS25" i="3"/>
  <c r="OC25" i="3" s="1"/>
  <c r="MY25" i="3"/>
  <c r="NI25" i="3" s="1"/>
  <c r="CY25" i="3"/>
  <c r="DI25" i="3" s="1"/>
  <c r="ME25" i="3"/>
  <c r="MO25" i="3" s="1"/>
  <c r="W25" i="3"/>
  <c r="AG25" i="3" s="1"/>
  <c r="LK25" i="3"/>
  <c r="LU25" i="3" s="1"/>
  <c r="KQ25" i="3"/>
  <c r="LA25" i="3" s="1"/>
  <c r="O25" i="3"/>
  <c r="KQ24" i="3"/>
  <c r="LA24" i="3" s="1"/>
  <c r="JW24" i="3"/>
  <c r="KG24" i="3" s="1"/>
  <c r="CE24" i="3"/>
  <c r="CO24" i="3" s="1"/>
  <c r="JC24" i="3"/>
  <c r="JM24" i="3" s="1"/>
  <c r="II24" i="3"/>
  <c r="IS24" i="3" s="1"/>
  <c r="HO24" i="3"/>
  <c r="HY24" i="3" s="1"/>
  <c r="GU24" i="3"/>
  <c r="HE24" i="3" s="1"/>
  <c r="BK24" i="3"/>
  <c r="BU24" i="3" s="1"/>
  <c r="GA24" i="3"/>
  <c r="GK24" i="3" s="1"/>
  <c r="FG24" i="3"/>
  <c r="FQ24" i="3" s="1"/>
  <c r="EM24" i="3"/>
  <c r="EW24" i="3" s="1"/>
  <c r="DS24" i="3"/>
  <c r="EC24" i="3" s="1"/>
  <c r="AQ24" i="3"/>
  <c r="BA24" i="3" s="1"/>
  <c r="NS24" i="3"/>
  <c r="OC24" i="3" s="1"/>
  <c r="W24" i="3"/>
  <c r="AG24" i="3" s="1"/>
  <c r="MY24" i="3"/>
  <c r="NI24" i="3" s="1"/>
  <c r="CY24" i="3"/>
  <c r="DI24" i="3" s="1"/>
  <c r="ME24" i="3"/>
  <c r="MO24" i="3" s="1"/>
  <c r="LK24" i="3"/>
  <c r="LU24" i="3" s="1"/>
  <c r="O24" i="3"/>
  <c r="LK23" i="3"/>
  <c r="LU23" i="3" s="1"/>
  <c r="KQ23" i="3"/>
  <c r="LA23" i="3" s="1"/>
  <c r="JW23" i="3"/>
  <c r="KG23" i="3" s="1"/>
  <c r="CE23" i="3"/>
  <c r="CO23" i="3" s="1"/>
  <c r="JC23" i="3"/>
  <c r="JM23" i="3" s="1"/>
  <c r="II23" i="3"/>
  <c r="IS23" i="3" s="1"/>
  <c r="HO23" i="3"/>
  <c r="HY23" i="3" s="1"/>
  <c r="GU23" i="3"/>
  <c r="HE23" i="3" s="1"/>
  <c r="BK23" i="3"/>
  <c r="BU23" i="3" s="1"/>
  <c r="GA23" i="3"/>
  <c r="GK23" i="3" s="1"/>
  <c r="FG23" i="3"/>
  <c r="FQ23" i="3" s="1"/>
  <c r="EM23" i="3"/>
  <c r="EW23" i="3" s="1"/>
  <c r="DS23" i="3"/>
  <c r="EC23" i="3" s="1"/>
  <c r="AQ23" i="3"/>
  <c r="BA23" i="3" s="1"/>
  <c r="W23" i="3"/>
  <c r="AG23" i="3" s="1"/>
  <c r="NS23" i="3"/>
  <c r="OC23" i="3" s="1"/>
  <c r="MY23" i="3"/>
  <c r="NI23" i="3" s="1"/>
  <c r="CY23" i="3"/>
  <c r="DI23" i="3" s="1"/>
  <c r="ME23" i="3"/>
  <c r="MO23" i="3" s="1"/>
  <c r="O23" i="3"/>
  <c r="MY21" i="3"/>
  <c r="NI21" i="3" s="1"/>
  <c r="CY21" i="3"/>
  <c r="DI21" i="3" s="1"/>
  <c r="ME21" i="3"/>
  <c r="MO21" i="3" s="1"/>
  <c r="LK21" i="3"/>
  <c r="LU21" i="3" s="1"/>
  <c r="KQ21" i="3"/>
  <c r="LA21" i="3" s="1"/>
  <c r="JW21" i="3"/>
  <c r="KG21" i="3" s="1"/>
  <c r="CE21" i="3"/>
  <c r="CO21" i="3" s="1"/>
  <c r="JC21" i="3"/>
  <c r="JM21" i="3" s="1"/>
  <c r="II21" i="3"/>
  <c r="IS21" i="3" s="1"/>
  <c r="HO21" i="3"/>
  <c r="HY21" i="3" s="1"/>
  <c r="GU21" i="3"/>
  <c r="HE21" i="3" s="1"/>
  <c r="BK21" i="3"/>
  <c r="BU21" i="3" s="1"/>
  <c r="GA21" i="3"/>
  <c r="GK21" i="3" s="1"/>
  <c r="W21" i="3"/>
  <c r="AG21" i="3" s="1"/>
  <c r="FG21" i="3"/>
  <c r="FQ21" i="3" s="1"/>
  <c r="EM21" i="3"/>
  <c r="EW21" i="3" s="1"/>
  <c r="DS21" i="3"/>
  <c r="EC21" i="3" s="1"/>
  <c r="AQ21" i="3"/>
  <c r="BA21" i="3" s="1"/>
  <c r="NS21" i="3"/>
  <c r="OC21" i="3" s="1"/>
  <c r="O21" i="3"/>
  <c r="EM32" i="3"/>
  <c r="EW32" i="3" s="1"/>
  <c r="DS32" i="3"/>
  <c r="EC32" i="3" s="1"/>
  <c r="AQ32" i="3"/>
  <c r="BA32" i="3" s="1"/>
  <c r="NS32" i="3"/>
  <c r="OC32" i="3" s="1"/>
  <c r="MY32" i="3"/>
  <c r="NI32" i="3" s="1"/>
  <c r="CY32" i="3"/>
  <c r="DI32" i="3" s="1"/>
  <c r="ME32" i="3"/>
  <c r="MO32" i="3" s="1"/>
  <c r="LK32" i="3"/>
  <c r="LU32" i="3" s="1"/>
  <c r="KQ32" i="3"/>
  <c r="LA32" i="3" s="1"/>
  <c r="JW32" i="3"/>
  <c r="KG32" i="3" s="1"/>
  <c r="CE32" i="3"/>
  <c r="CO32" i="3" s="1"/>
  <c r="JC32" i="3"/>
  <c r="JM32" i="3" s="1"/>
  <c r="II32" i="3"/>
  <c r="IS32" i="3" s="1"/>
  <c r="HO32" i="3"/>
  <c r="HY32" i="3" s="1"/>
  <c r="GU32" i="3"/>
  <c r="HE32" i="3" s="1"/>
  <c r="BK32" i="3"/>
  <c r="BU32" i="3" s="1"/>
  <c r="GA32" i="3"/>
  <c r="GK32" i="3" s="1"/>
  <c r="W32" i="3"/>
  <c r="AG32" i="3" s="1"/>
  <c r="FG32" i="3"/>
  <c r="FQ32" i="3" s="1"/>
  <c r="O32" i="3"/>
  <c r="GU29" i="3"/>
  <c r="HE29" i="3" s="1"/>
  <c r="BK29" i="3"/>
  <c r="BU29" i="3" s="1"/>
  <c r="GA29" i="3"/>
  <c r="GK29" i="3" s="1"/>
  <c r="FG29" i="3"/>
  <c r="FQ29" i="3" s="1"/>
  <c r="EM29" i="3"/>
  <c r="EW29" i="3" s="1"/>
  <c r="DS29" i="3"/>
  <c r="EC29" i="3" s="1"/>
  <c r="AQ29" i="3"/>
  <c r="BA29" i="3" s="1"/>
  <c r="NS29" i="3"/>
  <c r="OC29" i="3" s="1"/>
  <c r="MY29" i="3"/>
  <c r="NI29" i="3" s="1"/>
  <c r="CY29" i="3"/>
  <c r="DI29" i="3" s="1"/>
  <c r="ME29" i="3"/>
  <c r="MO29" i="3" s="1"/>
  <c r="LK29" i="3"/>
  <c r="LU29" i="3" s="1"/>
  <c r="KQ29" i="3"/>
  <c r="LA29" i="3" s="1"/>
  <c r="JW29" i="3"/>
  <c r="KG29" i="3" s="1"/>
  <c r="CE29" i="3"/>
  <c r="CO29" i="3" s="1"/>
  <c r="JC29" i="3"/>
  <c r="JM29" i="3" s="1"/>
  <c r="II29" i="3"/>
  <c r="IS29" i="3" s="1"/>
  <c r="HO29" i="3"/>
  <c r="HY29" i="3" s="1"/>
  <c r="W29" i="3"/>
  <c r="AG29" i="3" s="1"/>
  <c r="O29" i="3"/>
  <c r="FG31" i="3"/>
  <c r="FQ31" i="3" s="1"/>
  <c r="EM31" i="3"/>
  <c r="EW31" i="3" s="1"/>
  <c r="DS31" i="3"/>
  <c r="EC31" i="3" s="1"/>
  <c r="AQ31" i="3"/>
  <c r="BA31" i="3" s="1"/>
  <c r="NS31" i="3"/>
  <c r="OC31" i="3" s="1"/>
  <c r="MY31" i="3"/>
  <c r="NI31" i="3" s="1"/>
  <c r="CY31" i="3"/>
  <c r="DI31" i="3" s="1"/>
  <c r="ME31" i="3"/>
  <c r="MO31" i="3" s="1"/>
  <c r="LK31" i="3"/>
  <c r="LU31" i="3" s="1"/>
  <c r="KQ31" i="3"/>
  <c r="LA31" i="3" s="1"/>
  <c r="JW31" i="3"/>
  <c r="KG31" i="3" s="1"/>
  <c r="CE31" i="3"/>
  <c r="CO31" i="3" s="1"/>
  <c r="JC31" i="3"/>
  <c r="JM31" i="3" s="1"/>
  <c r="II31" i="3"/>
  <c r="IS31" i="3" s="1"/>
  <c r="HO31" i="3"/>
  <c r="HY31" i="3" s="1"/>
  <c r="GU31" i="3"/>
  <c r="HE31" i="3" s="1"/>
  <c r="BK31" i="3"/>
  <c r="BU31" i="3" s="1"/>
  <c r="GA31" i="3"/>
  <c r="GK31" i="3" s="1"/>
  <c r="W31" i="3"/>
  <c r="AG31" i="3" s="1"/>
  <c r="O31" i="3"/>
  <c r="GA30" i="3"/>
  <c r="GK30" i="3" s="1"/>
  <c r="FG30" i="3"/>
  <c r="FQ30" i="3" s="1"/>
  <c r="EM30" i="3"/>
  <c r="EW30" i="3" s="1"/>
  <c r="DS30" i="3"/>
  <c r="EC30" i="3" s="1"/>
  <c r="AQ30" i="3"/>
  <c r="BA30" i="3" s="1"/>
  <c r="NS30" i="3"/>
  <c r="OC30" i="3" s="1"/>
  <c r="MY30" i="3"/>
  <c r="NI30" i="3" s="1"/>
  <c r="CY30" i="3"/>
  <c r="DI30" i="3" s="1"/>
  <c r="ME30" i="3"/>
  <c r="MO30" i="3" s="1"/>
  <c r="LK30" i="3"/>
  <c r="LU30" i="3" s="1"/>
  <c r="KQ30" i="3"/>
  <c r="LA30" i="3" s="1"/>
  <c r="JW30" i="3"/>
  <c r="KG30" i="3" s="1"/>
  <c r="CE30" i="3"/>
  <c r="CO30" i="3" s="1"/>
  <c r="JC30" i="3"/>
  <c r="JM30" i="3" s="1"/>
  <c r="II30" i="3"/>
  <c r="IS30" i="3" s="1"/>
  <c r="HO30" i="3"/>
  <c r="HY30" i="3" s="1"/>
  <c r="GU30" i="3"/>
  <c r="HE30" i="3" s="1"/>
  <c r="W30" i="3"/>
  <c r="AG30" i="3" s="1"/>
  <c r="BK30" i="3"/>
  <c r="BU30" i="3" s="1"/>
  <c r="O30" i="3"/>
  <c r="DR33" i="3"/>
  <c r="AP33" i="3"/>
  <c r="NR33" i="3"/>
  <c r="MX33" i="3"/>
  <c r="CX33" i="3"/>
  <c r="MD33" i="3"/>
  <c r="LJ33" i="3"/>
  <c r="KP33" i="3"/>
  <c r="JV33" i="3"/>
  <c r="CD33" i="3"/>
  <c r="JB33" i="3"/>
  <c r="IH33" i="3"/>
  <c r="HN33" i="3"/>
  <c r="GT33" i="3"/>
  <c r="BJ33" i="3"/>
  <c r="FZ33" i="3"/>
  <c r="FF33" i="3"/>
  <c r="C37" i="3"/>
  <c r="M37" i="3" s="1"/>
  <c r="EL33" i="3"/>
  <c r="C38" i="3"/>
  <c r="M38" i="3" s="1"/>
  <c r="V33" i="3"/>
  <c r="C39" i="3"/>
  <c r="M39" i="3" s="1"/>
  <c r="C40" i="3"/>
  <c r="M40" i="3" s="1"/>
  <c r="C41" i="3"/>
  <c r="M41" i="3" s="1"/>
  <c r="C42" i="3"/>
  <c r="M42" i="3" s="1"/>
  <c r="C43" i="3"/>
  <c r="M43" i="3" s="1"/>
  <c r="C44" i="3"/>
  <c r="M44" i="3" s="1"/>
  <c r="C33" i="3"/>
  <c r="M33" i="3" s="1"/>
  <c r="C34" i="3"/>
  <c r="M34" i="3" s="1"/>
  <c r="C35" i="3"/>
  <c r="M35" i="3" s="1"/>
  <c r="C36" i="3"/>
  <c r="M36" i="3" s="1"/>
  <c r="AU69" i="3"/>
  <c r="B45" i="3"/>
  <c r="OD32" i="3" l="1"/>
  <c r="OD30" i="3"/>
  <c r="OD24" i="3"/>
  <c r="OD31" i="3"/>
  <c r="OD25" i="3"/>
  <c r="OD28" i="3"/>
  <c r="OD29" i="3"/>
  <c r="OD26" i="3"/>
  <c r="OD21" i="3"/>
  <c r="OD22" i="3"/>
  <c r="OD23" i="3"/>
  <c r="OD27" i="3"/>
  <c r="NJ24" i="3"/>
  <c r="NJ30" i="3"/>
  <c r="NJ31" i="3"/>
  <c r="NJ25" i="3"/>
  <c r="NJ28" i="3"/>
  <c r="NJ21" i="3"/>
  <c r="NJ26" i="3"/>
  <c r="NJ29" i="3"/>
  <c r="NJ22" i="3"/>
  <c r="NJ23" i="3"/>
  <c r="NJ27" i="3"/>
  <c r="NJ32" i="3"/>
  <c r="MP25" i="3"/>
  <c r="MP28" i="3"/>
  <c r="MP31" i="3"/>
  <c r="MP29" i="3"/>
  <c r="MP21" i="3"/>
  <c r="MP26" i="3"/>
  <c r="MP23" i="3"/>
  <c r="MP27" i="3"/>
  <c r="MP22" i="3"/>
  <c r="MP32" i="3"/>
  <c r="MP24" i="3"/>
  <c r="MP30" i="3"/>
  <c r="LV25" i="3"/>
  <c r="LV31" i="3"/>
  <c r="LV28" i="3"/>
  <c r="LV26" i="3"/>
  <c r="LV29" i="3"/>
  <c r="LV27" i="3"/>
  <c r="LV22" i="3"/>
  <c r="LV21" i="3"/>
  <c r="LV23" i="3"/>
  <c r="LV24" i="3"/>
  <c r="LV32" i="3"/>
  <c r="LV30" i="3"/>
  <c r="LB28" i="3"/>
  <c r="LB29" i="3"/>
  <c r="LB21" i="3"/>
  <c r="LB26" i="3"/>
  <c r="LB27" i="3"/>
  <c r="LB22" i="3"/>
  <c r="LB31" i="3"/>
  <c r="LB23" i="3"/>
  <c r="LB25" i="3"/>
  <c r="LB32" i="3"/>
  <c r="LB30" i="3"/>
  <c r="LB24" i="3"/>
  <c r="KH25" i="3"/>
  <c r="KH29" i="3"/>
  <c r="KH21" i="3"/>
  <c r="KH26" i="3"/>
  <c r="KH27" i="3"/>
  <c r="KH22" i="3"/>
  <c r="KH23" i="3"/>
  <c r="KH32" i="3"/>
  <c r="KH31" i="3"/>
  <c r="KH28" i="3"/>
  <c r="KH30" i="3"/>
  <c r="KH24" i="3"/>
  <c r="JN29" i="3"/>
  <c r="JN21" i="3"/>
  <c r="JN26" i="3"/>
  <c r="JN25" i="3"/>
  <c r="JN27" i="3"/>
  <c r="JN22" i="3"/>
  <c r="JN23" i="3"/>
  <c r="JN32" i="3"/>
  <c r="JN30" i="3"/>
  <c r="JN24" i="3"/>
  <c r="JN31" i="3"/>
  <c r="JN28" i="3"/>
  <c r="IT22" i="3"/>
  <c r="IT23" i="3"/>
  <c r="IT32" i="3"/>
  <c r="IT27" i="3"/>
  <c r="IT26" i="3"/>
  <c r="IT30" i="3"/>
  <c r="IT24" i="3"/>
  <c r="IT28" i="3"/>
  <c r="IT25" i="3"/>
  <c r="IT31" i="3"/>
  <c r="IT29" i="3"/>
  <c r="IT21" i="3"/>
  <c r="HZ22" i="3"/>
  <c r="HZ23" i="3"/>
  <c r="HZ32" i="3"/>
  <c r="HZ27" i="3"/>
  <c r="HZ30" i="3"/>
  <c r="HZ26" i="3"/>
  <c r="HZ24" i="3"/>
  <c r="HZ31" i="3"/>
  <c r="HZ29" i="3"/>
  <c r="HZ21" i="3"/>
  <c r="HZ25" i="3"/>
  <c r="HZ28" i="3"/>
  <c r="HF26" i="3"/>
  <c r="HF23" i="3"/>
  <c r="HF22" i="3"/>
  <c r="HF32" i="3"/>
  <c r="HF27" i="3"/>
  <c r="HF30" i="3"/>
  <c r="HF24" i="3"/>
  <c r="HF31" i="3"/>
  <c r="HF21" i="3"/>
  <c r="HF25" i="3"/>
  <c r="HF28" i="3"/>
  <c r="HF29" i="3"/>
  <c r="GL23" i="3"/>
  <c r="GL32" i="3"/>
  <c r="GL27" i="3"/>
  <c r="GL30" i="3"/>
  <c r="GL24" i="3"/>
  <c r="GL22" i="3"/>
  <c r="GL31" i="3"/>
  <c r="GL21" i="3"/>
  <c r="GL25" i="3"/>
  <c r="GL28" i="3"/>
  <c r="GL29" i="3"/>
  <c r="GL26" i="3"/>
  <c r="FR32" i="3"/>
  <c r="FR23" i="3"/>
  <c r="FR27" i="3"/>
  <c r="FR22" i="3"/>
  <c r="FR30" i="3"/>
  <c r="FR24" i="3"/>
  <c r="FR21" i="3"/>
  <c r="FR31" i="3"/>
  <c r="FR25" i="3"/>
  <c r="FR28" i="3"/>
  <c r="FR29" i="3"/>
  <c r="FR26" i="3"/>
  <c r="EX27" i="3"/>
  <c r="EX32" i="3"/>
  <c r="EX24" i="3"/>
  <c r="EX21" i="3"/>
  <c r="EX31" i="3"/>
  <c r="EX25" i="3"/>
  <c r="EX28" i="3"/>
  <c r="EX23" i="3"/>
  <c r="EX30" i="3"/>
  <c r="EX29" i="3"/>
  <c r="EX26" i="3"/>
  <c r="EX22" i="3"/>
  <c r="ED27" i="3"/>
  <c r="ED30" i="3"/>
  <c r="ED24" i="3"/>
  <c r="ED21" i="3"/>
  <c r="ED31" i="3"/>
  <c r="ED25" i="3"/>
  <c r="ED28" i="3"/>
  <c r="ED29" i="3"/>
  <c r="ED26" i="3"/>
  <c r="ED32" i="3"/>
  <c r="ED22" i="3"/>
  <c r="ED23" i="3"/>
  <c r="DJ30" i="3"/>
  <c r="DJ25" i="3"/>
  <c r="DJ28" i="3"/>
  <c r="DJ29" i="3"/>
  <c r="DJ21" i="3"/>
  <c r="DJ26" i="3"/>
  <c r="DJ22" i="3"/>
  <c r="DJ31" i="3"/>
  <c r="DJ23" i="3"/>
  <c r="DJ27" i="3"/>
  <c r="DJ32" i="3"/>
  <c r="DJ24" i="3"/>
  <c r="CP31" i="3"/>
  <c r="CP28" i="3"/>
  <c r="CP25" i="3"/>
  <c r="CP27" i="3"/>
  <c r="CP22" i="3"/>
  <c r="CP23" i="3"/>
  <c r="CP32" i="3"/>
  <c r="CP30" i="3"/>
  <c r="CP26" i="3"/>
  <c r="CP29" i="3"/>
  <c r="CP21" i="3"/>
  <c r="CP24" i="3"/>
  <c r="BV23" i="3"/>
  <c r="BV32" i="3"/>
  <c r="BV27" i="3"/>
  <c r="BV30" i="3"/>
  <c r="BV24" i="3"/>
  <c r="BV31" i="3"/>
  <c r="BV21" i="3"/>
  <c r="BV25" i="3"/>
  <c r="BV28" i="3"/>
  <c r="BV29" i="3"/>
  <c r="BV22" i="3"/>
  <c r="BV26" i="3"/>
  <c r="BB30" i="3"/>
  <c r="BB24" i="3"/>
  <c r="BB21" i="3"/>
  <c r="BB31" i="3"/>
  <c r="BB25" i="3"/>
  <c r="BB28" i="3"/>
  <c r="BB29" i="3"/>
  <c r="BB32" i="3"/>
  <c r="BB26" i="3"/>
  <c r="BB22" i="3"/>
  <c r="BB23" i="3"/>
  <c r="BB27" i="3"/>
  <c r="AI32" i="3"/>
  <c r="AH32" i="3"/>
  <c r="AI25" i="3"/>
  <c r="AH25" i="3"/>
  <c r="AI26" i="3"/>
  <c r="AH26" i="3"/>
  <c r="AI27" i="3"/>
  <c r="AH27" i="3"/>
  <c r="AI31" i="3"/>
  <c r="AH31" i="3"/>
  <c r="AI30" i="3"/>
  <c r="AH30" i="3"/>
  <c r="AI21" i="3"/>
  <c r="AH21" i="3"/>
  <c r="AI24" i="3"/>
  <c r="AH24" i="3"/>
  <c r="AI29" i="3"/>
  <c r="AH29" i="3"/>
  <c r="AI23" i="3"/>
  <c r="AH23" i="3"/>
  <c r="AI22" i="3"/>
  <c r="AH22" i="3"/>
  <c r="AI28" i="3"/>
  <c r="AH28" i="3"/>
  <c r="N41" i="3"/>
  <c r="N40" i="3"/>
  <c r="N37" i="3"/>
  <c r="N39" i="3"/>
  <c r="N36" i="3"/>
  <c r="N35" i="3"/>
  <c r="N34" i="3"/>
  <c r="N33" i="3"/>
  <c r="N38" i="3"/>
  <c r="N44" i="3"/>
  <c r="N43" i="3"/>
  <c r="N42" i="3"/>
  <c r="MY36" i="3"/>
  <c r="NI36" i="3" s="1"/>
  <c r="CY36" i="3"/>
  <c r="DI36" i="3" s="1"/>
  <c r="ME36" i="3"/>
  <c r="MO36" i="3" s="1"/>
  <c r="LK36" i="3"/>
  <c r="LU36" i="3" s="1"/>
  <c r="KQ36" i="3"/>
  <c r="LA36" i="3" s="1"/>
  <c r="JW36" i="3"/>
  <c r="KG36" i="3" s="1"/>
  <c r="CE36" i="3"/>
  <c r="CO36" i="3" s="1"/>
  <c r="JC36" i="3"/>
  <c r="JM36" i="3" s="1"/>
  <c r="II36" i="3"/>
  <c r="IS36" i="3" s="1"/>
  <c r="HO36" i="3"/>
  <c r="HY36" i="3" s="1"/>
  <c r="GU36" i="3"/>
  <c r="HE36" i="3" s="1"/>
  <c r="BK36" i="3"/>
  <c r="BU36" i="3" s="1"/>
  <c r="GA36" i="3"/>
  <c r="GK36" i="3" s="1"/>
  <c r="FG36" i="3"/>
  <c r="FQ36" i="3" s="1"/>
  <c r="EM36" i="3"/>
  <c r="EW36" i="3" s="1"/>
  <c r="DS36" i="3"/>
  <c r="EC36" i="3" s="1"/>
  <c r="AQ36" i="3"/>
  <c r="BA36" i="3" s="1"/>
  <c r="NS36" i="3"/>
  <c r="OC36" i="3" s="1"/>
  <c r="W36" i="3"/>
  <c r="AG36" i="3" s="1"/>
  <c r="O36" i="3"/>
  <c r="NS35" i="3"/>
  <c r="OC35" i="3" s="1"/>
  <c r="MY35" i="3"/>
  <c r="NI35" i="3" s="1"/>
  <c r="CY35" i="3"/>
  <c r="DI35" i="3" s="1"/>
  <c r="ME35" i="3"/>
  <c r="MO35" i="3" s="1"/>
  <c r="LK35" i="3"/>
  <c r="LU35" i="3" s="1"/>
  <c r="KQ35" i="3"/>
  <c r="LA35" i="3" s="1"/>
  <c r="JW35" i="3"/>
  <c r="KG35" i="3" s="1"/>
  <c r="CE35" i="3"/>
  <c r="CO35" i="3" s="1"/>
  <c r="JC35" i="3"/>
  <c r="JM35" i="3" s="1"/>
  <c r="II35" i="3"/>
  <c r="IS35" i="3" s="1"/>
  <c r="HO35" i="3"/>
  <c r="HY35" i="3" s="1"/>
  <c r="GU35" i="3"/>
  <c r="HE35" i="3" s="1"/>
  <c r="BK35" i="3"/>
  <c r="BU35" i="3" s="1"/>
  <c r="GA35" i="3"/>
  <c r="GK35" i="3" s="1"/>
  <c r="FG35" i="3"/>
  <c r="FQ35" i="3" s="1"/>
  <c r="EM35" i="3"/>
  <c r="EW35" i="3" s="1"/>
  <c r="DS35" i="3"/>
  <c r="EC35" i="3" s="1"/>
  <c r="AQ35" i="3"/>
  <c r="BA35" i="3" s="1"/>
  <c r="W35" i="3"/>
  <c r="AG35" i="3" s="1"/>
  <c r="O35" i="3"/>
  <c r="GU44" i="3"/>
  <c r="HE44" i="3" s="1"/>
  <c r="BK44" i="3"/>
  <c r="BU44" i="3" s="1"/>
  <c r="GA44" i="3"/>
  <c r="GK44" i="3" s="1"/>
  <c r="FG44" i="3"/>
  <c r="FQ44" i="3" s="1"/>
  <c r="EM44" i="3"/>
  <c r="EW44" i="3" s="1"/>
  <c r="DS44" i="3"/>
  <c r="EC44" i="3" s="1"/>
  <c r="AQ44" i="3"/>
  <c r="BA44" i="3" s="1"/>
  <c r="NS44" i="3"/>
  <c r="OC44" i="3" s="1"/>
  <c r="MY44" i="3"/>
  <c r="NI44" i="3" s="1"/>
  <c r="CY44" i="3"/>
  <c r="DI44" i="3" s="1"/>
  <c r="ME44" i="3"/>
  <c r="MO44" i="3" s="1"/>
  <c r="LK44" i="3"/>
  <c r="LU44" i="3" s="1"/>
  <c r="KQ44" i="3"/>
  <c r="LA44" i="3" s="1"/>
  <c r="JW44" i="3"/>
  <c r="KG44" i="3" s="1"/>
  <c r="CE44" i="3"/>
  <c r="CO44" i="3" s="1"/>
  <c r="JC44" i="3"/>
  <c r="JM44" i="3" s="1"/>
  <c r="II44" i="3"/>
  <c r="IS44" i="3" s="1"/>
  <c r="HO44" i="3"/>
  <c r="HY44" i="3" s="1"/>
  <c r="W44" i="3"/>
  <c r="AG44" i="3" s="1"/>
  <c r="O44" i="3"/>
  <c r="JC41" i="3"/>
  <c r="JM41" i="3" s="1"/>
  <c r="II41" i="3"/>
  <c r="IS41" i="3" s="1"/>
  <c r="HO41" i="3"/>
  <c r="HY41" i="3" s="1"/>
  <c r="GU41" i="3"/>
  <c r="HE41" i="3" s="1"/>
  <c r="BK41" i="3"/>
  <c r="BU41" i="3" s="1"/>
  <c r="GA41" i="3"/>
  <c r="GK41" i="3" s="1"/>
  <c r="FG41" i="3"/>
  <c r="FQ41" i="3" s="1"/>
  <c r="EM41" i="3"/>
  <c r="EW41" i="3" s="1"/>
  <c r="DS41" i="3"/>
  <c r="EC41" i="3" s="1"/>
  <c r="AQ41" i="3"/>
  <c r="BA41" i="3" s="1"/>
  <c r="NS41" i="3"/>
  <c r="OC41" i="3" s="1"/>
  <c r="MY41" i="3"/>
  <c r="NI41" i="3" s="1"/>
  <c r="CY41" i="3"/>
  <c r="DI41" i="3" s="1"/>
  <c r="ME41" i="3"/>
  <c r="MO41" i="3" s="1"/>
  <c r="LK41" i="3"/>
  <c r="LU41" i="3" s="1"/>
  <c r="KQ41" i="3"/>
  <c r="LA41" i="3" s="1"/>
  <c r="W41" i="3"/>
  <c r="AG41" i="3" s="1"/>
  <c r="JW41" i="3"/>
  <c r="KG41" i="3" s="1"/>
  <c r="CE41" i="3"/>
  <c r="CO41" i="3" s="1"/>
  <c r="O41" i="3"/>
  <c r="KQ39" i="3"/>
  <c r="LA39" i="3" s="1"/>
  <c r="JW39" i="3"/>
  <c r="KG39" i="3" s="1"/>
  <c r="CE39" i="3"/>
  <c r="CO39" i="3" s="1"/>
  <c r="JC39" i="3"/>
  <c r="JM39" i="3" s="1"/>
  <c r="II39" i="3"/>
  <c r="IS39" i="3" s="1"/>
  <c r="HO39" i="3"/>
  <c r="HY39" i="3" s="1"/>
  <c r="GU39" i="3"/>
  <c r="HE39" i="3" s="1"/>
  <c r="BK39" i="3"/>
  <c r="BU39" i="3" s="1"/>
  <c r="GA39" i="3"/>
  <c r="GK39" i="3" s="1"/>
  <c r="FG39" i="3"/>
  <c r="FQ39" i="3" s="1"/>
  <c r="EM39" i="3"/>
  <c r="EW39" i="3" s="1"/>
  <c r="DS39" i="3"/>
  <c r="EC39" i="3" s="1"/>
  <c r="AQ39" i="3"/>
  <c r="BA39" i="3" s="1"/>
  <c r="NS39" i="3"/>
  <c r="OC39" i="3" s="1"/>
  <c r="MY39" i="3"/>
  <c r="NI39" i="3" s="1"/>
  <c r="CY39" i="3"/>
  <c r="DI39" i="3" s="1"/>
  <c r="ME39" i="3"/>
  <c r="MO39" i="3" s="1"/>
  <c r="W39" i="3"/>
  <c r="AG39" i="3" s="1"/>
  <c r="LK39" i="3"/>
  <c r="LU39" i="3" s="1"/>
  <c r="O39" i="3"/>
  <c r="HO43" i="3"/>
  <c r="HY43" i="3" s="1"/>
  <c r="GU43" i="3"/>
  <c r="HE43" i="3" s="1"/>
  <c r="BK43" i="3"/>
  <c r="BU43" i="3" s="1"/>
  <c r="GA43" i="3"/>
  <c r="GK43" i="3" s="1"/>
  <c r="FG43" i="3"/>
  <c r="FQ43" i="3" s="1"/>
  <c r="EM43" i="3"/>
  <c r="EW43" i="3" s="1"/>
  <c r="DS43" i="3"/>
  <c r="EC43" i="3" s="1"/>
  <c r="AQ43" i="3"/>
  <c r="BA43" i="3" s="1"/>
  <c r="NS43" i="3"/>
  <c r="OC43" i="3" s="1"/>
  <c r="MY43" i="3"/>
  <c r="NI43" i="3" s="1"/>
  <c r="CY43" i="3"/>
  <c r="DI43" i="3" s="1"/>
  <c r="ME43" i="3"/>
  <c r="MO43" i="3" s="1"/>
  <c r="LK43" i="3"/>
  <c r="LU43" i="3" s="1"/>
  <c r="KQ43" i="3"/>
  <c r="LA43" i="3" s="1"/>
  <c r="JW43" i="3"/>
  <c r="KG43" i="3" s="1"/>
  <c r="CE43" i="3"/>
  <c r="CO43" i="3" s="1"/>
  <c r="JC43" i="3"/>
  <c r="JM43" i="3" s="1"/>
  <c r="W43" i="3"/>
  <c r="AG43" i="3" s="1"/>
  <c r="II43" i="3"/>
  <c r="IS43" i="3" s="1"/>
  <c r="O43" i="3"/>
  <c r="JW40" i="3"/>
  <c r="KG40" i="3" s="1"/>
  <c r="CE40" i="3"/>
  <c r="CO40" i="3" s="1"/>
  <c r="JC40" i="3"/>
  <c r="JM40" i="3" s="1"/>
  <c r="II40" i="3"/>
  <c r="IS40" i="3" s="1"/>
  <c r="HO40" i="3"/>
  <c r="HY40" i="3" s="1"/>
  <c r="GU40" i="3"/>
  <c r="HE40" i="3" s="1"/>
  <c r="BK40" i="3"/>
  <c r="BU40" i="3" s="1"/>
  <c r="GA40" i="3"/>
  <c r="GK40" i="3" s="1"/>
  <c r="FG40" i="3"/>
  <c r="FQ40" i="3" s="1"/>
  <c r="EM40" i="3"/>
  <c r="EW40" i="3" s="1"/>
  <c r="DS40" i="3"/>
  <c r="EC40" i="3" s="1"/>
  <c r="AQ40" i="3"/>
  <c r="BA40" i="3" s="1"/>
  <c r="NS40" i="3"/>
  <c r="OC40" i="3" s="1"/>
  <c r="MY40" i="3"/>
  <c r="NI40" i="3" s="1"/>
  <c r="CY40" i="3"/>
  <c r="DI40" i="3" s="1"/>
  <c r="ME40" i="3"/>
  <c r="MO40" i="3" s="1"/>
  <c r="LK40" i="3"/>
  <c r="LU40" i="3" s="1"/>
  <c r="KQ40" i="3"/>
  <c r="LA40" i="3" s="1"/>
  <c r="W40" i="3"/>
  <c r="AG40" i="3" s="1"/>
  <c r="O40" i="3"/>
  <c r="NS34" i="3"/>
  <c r="OC34" i="3" s="1"/>
  <c r="MY34" i="3"/>
  <c r="NI34" i="3" s="1"/>
  <c r="CY34" i="3"/>
  <c r="DI34" i="3" s="1"/>
  <c r="ME34" i="3"/>
  <c r="MO34" i="3" s="1"/>
  <c r="LK34" i="3"/>
  <c r="LU34" i="3" s="1"/>
  <c r="KQ34" i="3"/>
  <c r="LA34" i="3" s="1"/>
  <c r="JW34" i="3"/>
  <c r="KG34" i="3" s="1"/>
  <c r="CE34" i="3"/>
  <c r="CO34" i="3" s="1"/>
  <c r="JC34" i="3"/>
  <c r="JM34" i="3" s="1"/>
  <c r="II34" i="3"/>
  <c r="IS34" i="3" s="1"/>
  <c r="HO34" i="3"/>
  <c r="HY34" i="3" s="1"/>
  <c r="GU34" i="3"/>
  <c r="HE34" i="3" s="1"/>
  <c r="BK34" i="3"/>
  <c r="BU34" i="3" s="1"/>
  <c r="GA34" i="3"/>
  <c r="GK34" i="3" s="1"/>
  <c r="FG34" i="3"/>
  <c r="FQ34" i="3" s="1"/>
  <c r="EM34" i="3"/>
  <c r="EW34" i="3" s="1"/>
  <c r="DS34" i="3"/>
  <c r="EC34" i="3" s="1"/>
  <c r="AQ34" i="3"/>
  <c r="BA34" i="3" s="1"/>
  <c r="W34" i="3"/>
  <c r="AG34" i="3" s="1"/>
  <c r="O34" i="3"/>
  <c r="NS33" i="3"/>
  <c r="OC33" i="3" s="1"/>
  <c r="MY33" i="3"/>
  <c r="NI33" i="3" s="1"/>
  <c r="CY33" i="3"/>
  <c r="DI33" i="3" s="1"/>
  <c r="ME33" i="3"/>
  <c r="MO33" i="3" s="1"/>
  <c r="LK33" i="3"/>
  <c r="LU33" i="3" s="1"/>
  <c r="KQ33" i="3"/>
  <c r="LA33" i="3" s="1"/>
  <c r="JW33" i="3"/>
  <c r="KG33" i="3" s="1"/>
  <c r="CE33" i="3"/>
  <c r="CO33" i="3" s="1"/>
  <c r="JC33" i="3"/>
  <c r="JM33" i="3" s="1"/>
  <c r="II33" i="3"/>
  <c r="IS33" i="3" s="1"/>
  <c r="HO33" i="3"/>
  <c r="HY33" i="3" s="1"/>
  <c r="GU33" i="3"/>
  <c r="HE33" i="3" s="1"/>
  <c r="BK33" i="3"/>
  <c r="BU33" i="3" s="1"/>
  <c r="GA33" i="3"/>
  <c r="GK33" i="3" s="1"/>
  <c r="FG33" i="3"/>
  <c r="FQ33" i="3" s="1"/>
  <c r="EM33" i="3"/>
  <c r="EW33" i="3" s="1"/>
  <c r="AQ33" i="3"/>
  <c r="BA33" i="3" s="1"/>
  <c r="DS33" i="3"/>
  <c r="EC33" i="3" s="1"/>
  <c r="W33" i="3"/>
  <c r="AG33" i="3" s="1"/>
  <c r="O33" i="3"/>
  <c r="LK38" i="3"/>
  <c r="LU38" i="3" s="1"/>
  <c r="KQ38" i="3"/>
  <c r="LA38" i="3" s="1"/>
  <c r="JW38" i="3"/>
  <c r="KG38" i="3" s="1"/>
  <c r="CE38" i="3"/>
  <c r="CO38" i="3" s="1"/>
  <c r="JC38" i="3"/>
  <c r="JM38" i="3" s="1"/>
  <c r="II38" i="3"/>
  <c r="IS38" i="3" s="1"/>
  <c r="HO38" i="3"/>
  <c r="HY38" i="3" s="1"/>
  <c r="GU38" i="3"/>
  <c r="HE38" i="3" s="1"/>
  <c r="BK38" i="3"/>
  <c r="BU38" i="3" s="1"/>
  <c r="GA38" i="3"/>
  <c r="GK38" i="3" s="1"/>
  <c r="FG38" i="3"/>
  <c r="FQ38" i="3" s="1"/>
  <c r="EM38" i="3"/>
  <c r="EW38" i="3" s="1"/>
  <c r="DS38" i="3"/>
  <c r="EC38" i="3" s="1"/>
  <c r="AQ38" i="3"/>
  <c r="BA38" i="3" s="1"/>
  <c r="NS38" i="3"/>
  <c r="OC38" i="3" s="1"/>
  <c r="MY38" i="3"/>
  <c r="NI38" i="3" s="1"/>
  <c r="CY38" i="3"/>
  <c r="DI38" i="3" s="1"/>
  <c r="W38" i="3"/>
  <c r="AG38" i="3" s="1"/>
  <c r="ME38" i="3"/>
  <c r="MO38" i="3" s="1"/>
  <c r="O38" i="3"/>
  <c r="ME37" i="3"/>
  <c r="MO37" i="3" s="1"/>
  <c r="LK37" i="3"/>
  <c r="LU37" i="3" s="1"/>
  <c r="KQ37" i="3"/>
  <c r="LA37" i="3" s="1"/>
  <c r="JW37" i="3"/>
  <c r="KG37" i="3" s="1"/>
  <c r="CE37" i="3"/>
  <c r="CO37" i="3" s="1"/>
  <c r="JC37" i="3"/>
  <c r="JM37" i="3" s="1"/>
  <c r="II37" i="3"/>
  <c r="IS37" i="3" s="1"/>
  <c r="HO37" i="3"/>
  <c r="HY37" i="3" s="1"/>
  <c r="GU37" i="3"/>
  <c r="HE37" i="3" s="1"/>
  <c r="BK37" i="3"/>
  <c r="BU37" i="3" s="1"/>
  <c r="GA37" i="3"/>
  <c r="GK37" i="3" s="1"/>
  <c r="FG37" i="3"/>
  <c r="FQ37" i="3" s="1"/>
  <c r="EM37" i="3"/>
  <c r="EW37" i="3" s="1"/>
  <c r="DS37" i="3"/>
  <c r="EC37" i="3" s="1"/>
  <c r="AQ37" i="3"/>
  <c r="BA37" i="3" s="1"/>
  <c r="NS37" i="3"/>
  <c r="OC37" i="3" s="1"/>
  <c r="MY37" i="3"/>
  <c r="NI37" i="3" s="1"/>
  <c r="CY37" i="3"/>
  <c r="DI37" i="3" s="1"/>
  <c r="W37" i="3"/>
  <c r="AG37" i="3" s="1"/>
  <c r="O37" i="3"/>
  <c r="II42" i="3"/>
  <c r="IS42" i="3" s="1"/>
  <c r="HO42" i="3"/>
  <c r="HY42" i="3" s="1"/>
  <c r="GU42" i="3"/>
  <c r="HE42" i="3" s="1"/>
  <c r="BK42" i="3"/>
  <c r="BU42" i="3" s="1"/>
  <c r="GA42" i="3"/>
  <c r="GK42" i="3" s="1"/>
  <c r="FG42" i="3"/>
  <c r="FQ42" i="3" s="1"/>
  <c r="EM42" i="3"/>
  <c r="EW42" i="3" s="1"/>
  <c r="DS42" i="3"/>
  <c r="EC42" i="3" s="1"/>
  <c r="AQ42" i="3"/>
  <c r="BA42" i="3" s="1"/>
  <c r="NS42" i="3"/>
  <c r="OC42" i="3" s="1"/>
  <c r="MY42" i="3"/>
  <c r="NI42" i="3" s="1"/>
  <c r="CY42" i="3"/>
  <c r="DI42" i="3" s="1"/>
  <c r="ME42" i="3"/>
  <c r="MO42" i="3" s="1"/>
  <c r="LK42" i="3"/>
  <c r="LU42" i="3" s="1"/>
  <c r="KQ42" i="3"/>
  <c r="LA42" i="3" s="1"/>
  <c r="JW42" i="3"/>
  <c r="KG42" i="3" s="1"/>
  <c r="CE42" i="3"/>
  <c r="CO42" i="3" s="1"/>
  <c r="W42" i="3"/>
  <c r="AG42" i="3" s="1"/>
  <c r="JC42" i="3"/>
  <c r="JM42" i="3" s="1"/>
  <c r="O42" i="3"/>
  <c r="B57" i="3"/>
  <c r="FZ45" i="3"/>
  <c r="FF45" i="3"/>
  <c r="EL45" i="3"/>
  <c r="DR45" i="3"/>
  <c r="AP45" i="3"/>
  <c r="NR45" i="3"/>
  <c r="MX45" i="3"/>
  <c r="CX45" i="3"/>
  <c r="MD45" i="3"/>
  <c r="LJ45" i="3"/>
  <c r="KP45" i="3"/>
  <c r="JV45" i="3"/>
  <c r="CD45" i="3"/>
  <c r="JB45" i="3"/>
  <c r="IH45" i="3"/>
  <c r="HN45" i="3"/>
  <c r="V45" i="3"/>
  <c r="C46" i="3"/>
  <c r="M46" i="3" s="1"/>
  <c r="C47" i="3"/>
  <c r="M47" i="3" s="1"/>
  <c r="C48" i="3"/>
  <c r="M48" i="3" s="1"/>
  <c r="GT45" i="3"/>
  <c r="C49" i="3"/>
  <c r="M49" i="3" s="1"/>
  <c r="C50" i="3"/>
  <c r="M50" i="3" s="1"/>
  <c r="C51" i="3"/>
  <c r="M51" i="3" s="1"/>
  <c r="C52" i="3"/>
  <c r="M52" i="3" s="1"/>
  <c r="C53" i="3"/>
  <c r="M53" i="3" s="1"/>
  <c r="C54" i="3"/>
  <c r="M54" i="3" s="1"/>
  <c r="C55" i="3"/>
  <c r="M55" i="3" s="1"/>
  <c r="C56" i="3"/>
  <c r="M56" i="3" s="1"/>
  <c r="C45" i="3"/>
  <c r="M45" i="3" s="1"/>
  <c r="BJ45" i="3"/>
  <c r="AV69" i="3"/>
  <c r="OE26" i="3" l="1"/>
  <c r="OD37" i="3"/>
  <c r="OD41" i="3"/>
  <c r="OE28" i="3"/>
  <c r="OD42" i="3"/>
  <c r="OD40" i="3"/>
  <c r="OD35" i="3"/>
  <c r="OE25" i="3"/>
  <c r="OE29" i="3"/>
  <c r="OD38" i="3"/>
  <c r="OE27" i="3"/>
  <c r="OE31" i="3"/>
  <c r="OD36" i="3"/>
  <c r="OD33" i="3"/>
  <c r="OE23" i="3"/>
  <c r="OE24" i="3"/>
  <c r="OD44" i="3"/>
  <c r="OE22" i="3"/>
  <c r="OE30" i="3"/>
  <c r="OD39" i="3"/>
  <c r="OD34" i="3"/>
  <c r="OD43" i="3"/>
  <c r="OE21" i="3"/>
  <c r="OE32" i="3"/>
  <c r="NJ38" i="3"/>
  <c r="NK29" i="3"/>
  <c r="NJ33" i="3"/>
  <c r="NJ44" i="3"/>
  <c r="NJ36" i="3"/>
  <c r="NK26" i="3"/>
  <c r="NK21" i="3"/>
  <c r="NJ34" i="3"/>
  <c r="NJ43" i="3"/>
  <c r="NK28" i="3"/>
  <c r="NJ39" i="3"/>
  <c r="NK32" i="3"/>
  <c r="NK25" i="3"/>
  <c r="NJ37" i="3"/>
  <c r="NK27" i="3"/>
  <c r="NK31" i="3"/>
  <c r="NJ42" i="3"/>
  <c r="NK23" i="3"/>
  <c r="NK30" i="3"/>
  <c r="NJ41" i="3"/>
  <c r="NJ40" i="3"/>
  <c r="NJ35" i="3"/>
  <c r="NK22" i="3"/>
  <c r="NK24" i="3"/>
  <c r="MP41" i="3"/>
  <c r="MP42" i="3"/>
  <c r="MP37" i="3"/>
  <c r="MQ23" i="3"/>
  <c r="MP35" i="3"/>
  <c r="MQ27" i="3"/>
  <c r="MP40" i="3"/>
  <c r="MP38" i="3"/>
  <c r="MQ26" i="3"/>
  <c r="MQ21" i="3"/>
  <c r="MP33" i="3"/>
  <c r="MP44" i="3"/>
  <c r="MP36" i="3"/>
  <c r="MQ30" i="3"/>
  <c r="MQ29" i="3"/>
  <c r="MQ24" i="3"/>
  <c r="MQ31" i="3"/>
  <c r="MP39" i="3"/>
  <c r="MP34" i="3"/>
  <c r="MP43" i="3"/>
  <c r="MQ32" i="3"/>
  <c r="MQ28" i="3"/>
  <c r="MQ22" i="3"/>
  <c r="MQ25" i="3"/>
  <c r="LW21" i="3"/>
  <c r="LV39" i="3"/>
  <c r="LV34" i="3"/>
  <c r="LV43" i="3"/>
  <c r="LW22" i="3"/>
  <c r="LW27" i="3"/>
  <c r="LW29" i="3"/>
  <c r="LV41" i="3"/>
  <c r="LV42" i="3"/>
  <c r="LV37" i="3"/>
  <c r="LW30" i="3"/>
  <c r="LW26" i="3"/>
  <c r="LV40" i="3"/>
  <c r="LV35" i="3"/>
  <c r="LW32" i="3"/>
  <c r="LW28" i="3"/>
  <c r="LW24" i="3"/>
  <c r="LW31" i="3"/>
  <c r="LV38" i="3"/>
  <c r="LV33" i="3"/>
  <c r="LV44" i="3"/>
  <c r="LV36" i="3"/>
  <c r="LW23" i="3"/>
  <c r="LW25" i="3"/>
  <c r="LB42" i="3"/>
  <c r="LB37" i="3"/>
  <c r="LB40" i="3"/>
  <c r="LB35" i="3"/>
  <c r="LC23" i="3"/>
  <c r="LC31" i="3"/>
  <c r="LB38" i="3"/>
  <c r="LB33" i="3"/>
  <c r="LC22" i="3"/>
  <c r="LB44" i="3"/>
  <c r="LB36" i="3"/>
  <c r="LC27" i="3"/>
  <c r="LB34" i="3"/>
  <c r="LB43" i="3"/>
  <c r="LC24" i="3"/>
  <c r="LC26" i="3"/>
  <c r="LB39" i="3"/>
  <c r="LC30" i="3"/>
  <c r="LC21" i="3"/>
  <c r="LC32" i="3"/>
  <c r="LC29" i="3"/>
  <c r="LB41" i="3"/>
  <c r="LC25" i="3"/>
  <c r="LC28" i="3"/>
  <c r="KH34" i="3"/>
  <c r="KH43" i="3"/>
  <c r="KI23" i="3"/>
  <c r="KH41" i="3"/>
  <c r="KI22" i="3"/>
  <c r="KH37" i="3"/>
  <c r="KI27" i="3"/>
  <c r="KI32" i="3"/>
  <c r="KH42" i="3"/>
  <c r="KH35" i="3"/>
  <c r="KH39" i="3"/>
  <c r="KI24" i="3"/>
  <c r="KI26" i="3"/>
  <c r="KH40" i="3"/>
  <c r="KI30" i="3"/>
  <c r="KI21" i="3"/>
  <c r="KH38" i="3"/>
  <c r="KH33" i="3"/>
  <c r="KH44" i="3"/>
  <c r="KH36" i="3"/>
  <c r="KI28" i="3"/>
  <c r="KI29" i="3"/>
  <c r="KI31" i="3"/>
  <c r="KI25" i="3"/>
  <c r="JN38" i="3"/>
  <c r="JN40" i="3"/>
  <c r="JN44" i="3"/>
  <c r="JN36" i="3"/>
  <c r="JO23" i="3"/>
  <c r="JO22" i="3"/>
  <c r="JN33" i="3"/>
  <c r="JN34" i="3"/>
  <c r="JN43" i="3"/>
  <c r="JO32" i="3"/>
  <c r="JN39" i="3"/>
  <c r="JO27" i="3"/>
  <c r="JO28" i="3"/>
  <c r="JO25" i="3"/>
  <c r="JO31" i="3"/>
  <c r="JO26" i="3"/>
  <c r="JN42" i="3"/>
  <c r="JN37" i="3"/>
  <c r="JO24" i="3"/>
  <c r="JO21" i="3"/>
  <c r="JN41" i="3"/>
  <c r="JN35" i="3"/>
  <c r="JO30" i="3"/>
  <c r="JO29" i="3"/>
  <c r="IU24" i="3"/>
  <c r="IT37" i="3"/>
  <c r="IT41" i="3"/>
  <c r="IT35" i="3"/>
  <c r="IU30" i="3"/>
  <c r="IT42" i="3"/>
  <c r="IU26" i="3"/>
  <c r="IT38" i="3"/>
  <c r="IT33" i="3"/>
  <c r="IU21" i="3"/>
  <c r="IU27" i="3"/>
  <c r="IT40" i="3"/>
  <c r="IT44" i="3"/>
  <c r="IT36" i="3"/>
  <c r="IU29" i="3"/>
  <c r="IU32" i="3"/>
  <c r="IT43" i="3"/>
  <c r="IT34" i="3"/>
  <c r="IU31" i="3"/>
  <c r="IU23" i="3"/>
  <c r="IT39" i="3"/>
  <c r="IU28" i="3"/>
  <c r="IU25" i="3"/>
  <c r="IU22" i="3"/>
  <c r="HZ38" i="3"/>
  <c r="HZ33" i="3"/>
  <c r="IA24" i="3"/>
  <c r="IA31" i="3"/>
  <c r="HZ34" i="3"/>
  <c r="HZ44" i="3"/>
  <c r="HZ39" i="3"/>
  <c r="IA26" i="3"/>
  <c r="HZ43" i="3"/>
  <c r="IA30" i="3"/>
  <c r="IA28" i="3"/>
  <c r="IA27" i="3"/>
  <c r="HZ37" i="3"/>
  <c r="IA25" i="3"/>
  <c r="IA32" i="3"/>
  <c r="HZ41" i="3"/>
  <c r="HZ35" i="3"/>
  <c r="HZ42" i="3"/>
  <c r="IA21" i="3"/>
  <c r="IA23" i="3"/>
  <c r="HZ40" i="3"/>
  <c r="HZ36" i="3"/>
  <c r="IA29" i="3"/>
  <c r="IA22" i="3"/>
  <c r="HF41" i="3"/>
  <c r="HG24" i="3"/>
  <c r="HF42" i="3"/>
  <c r="HF35" i="3"/>
  <c r="HF40" i="3"/>
  <c r="HG30" i="3"/>
  <c r="HF37" i="3"/>
  <c r="HF38" i="3"/>
  <c r="HF33" i="3"/>
  <c r="HG27" i="3"/>
  <c r="HF36" i="3"/>
  <c r="HG29" i="3"/>
  <c r="HG32" i="3"/>
  <c r="HF44" i="3"/>
  <c r="HF34" i="3"/>
  <c r="HG28" i="3"/>
  <c r="HG22" i="3"/>
  <c r="HF39" i="3"/>
  <c r="HF43" i="3"/>
  <c r="HG25" i="3"/>
  <c r="HG23" i="3"/>
  <c r="HG31" i="3"/>
  <c r="HG21" i="3"/>
  <c r="HG26" i="3"/>
  <c r="GL39" i="3"/>
  <c r="GL34" i="3"/>
  <c r="GL43" i="3"/>
  <c r="GM31" i="3"/>
  <c r="GL44" i="3"/>
  <c r="GM22" i="3"/>
  <c r="GM24" i="3"/>
  <c r="GM21" i="3"/>
  <c r="GL37" i="3"/>
  <c r="GL41" i="3"/>
  <c r="GL35" i="3"/>
  <c r="GM26" i="3"/>
  <c r="GM30" i="3"/>
  <c r="GL42" i="3"/>
  <c r="GL40" i="3"/>
  <c r="GM29" i="3"/>
  <c r="GM27" i="3"/>
  <c r="GL38" i="3"/>
  <c r="GL33" i="3"/>
  <c r="GM28" i="3"/>
  <c r="GM32" i="3"/>
  <c r="GL36" i="3"/>
  <c r="GM25" i="3"/>
  <c r="GM23" i="3"/>
  <c r="FR40" i="3"/>
  <c r="FR35" i="3"/>
  <c r="FS21" i="3"/>
  <c r="FR38" i="3"/>
  <c r="FR33" i="3"/>
  <c r="FS31" i="3"/>
  <c r="FR36" i="3"/>
  <c r="FS24" i="3"/>
  <c r="FR44" i="3"/>
  <c r="FS30" i="3"/>
  <c r="FR34" i="3"/>
  <c r="FR39" i="3"/>
  <c r="FS26" i="3"/>
  <c r="FS22" i="3"/>
  <c r="FR43" i="3"/>
  <c r="FS29" i="3"/>
  <c r="FS27" i="3"/>
  <c r="FR41" i="3"/>
  <c r="FS28" i="3"/>
  <c r="FS23" i="3"/>
  <c r="FR42" i="3"/>
  <c r="FR37" i="3"/>
  <c r="FS25" i="3"/>
  <c r="FS32" i="3"/>
  <c r="EX43" i="3"/>
  <c r="EY23" i="3"/>
  <c r="EY28" i="3"/>
  <c r="EY25" i="3"/>
  <c r="EX37" i="3"/>
  <c r="EX41" i="3"/>
  <c r="EX35" i="3"/>
  <c r="EY31" i="3"/>
  <c r="EX40" i="3"/>
  <c r="EY22" i="3"/>
  <c r="EY21" i="3"/>
  <c r="EX39" i="3"/>
  <c r="EX42" i="3"/>
  <c r="EX38" i="3"/>
  <c r="EX33" i="3"/>
  <c r="EY26" i="3"/>
  <c r="EY24" i="3"/>
  <c r="EX36" i="3"/>
  <c r="EY29" i="3"/>
  <c r="EY32" i="3"/>
  <c r="EX44" i="3"/>
  <c r="EX34" i="3"/>
  <c r="EY30" i="3"/>
  <c r="EY27" i="3"/>
  <c r="ED38" i="3"/>
  <c r="ED36" i="3"/>
  <c r="EE28" i="3"/>
  <c r="EE29" i="3"/>
  <c r="EE25" i="3"/>
  <c r="ED34" i="3"/>
  <c r="EE31" i="3"/>
  <c r="ED43" i="3"/>
  <c r="EE23" i="3"/>
  <c r="EE21" i="3"/>
  <c r="ED33" i="3"/>
  <c r="EE22" i="3"/>
  <c r="EE24" i="3"/>
  <c r="ED37" i="3"/>
  <c r="EE32" i="3"/>
  <c r="EE30" i="3"/>
  <c r="ED39" i="3"/>
  <c r="ED41" i="3"/>
  <c r="ED35" i="3"/>
  <c r="ED40" i="3"/>
  <c r="ED44" i="3"/>
  <c r="ED42" i="3"/>
  <c r="EE26" i="3"/>
  <c r="EE27" i="3"/>
  <c r="DJ41" i="3"/>
  <c r="DJ42" i="3"/>
  <c r="DK22" i="3"/>
  <c r="DJ37" i="3"/>
  <c r="DJ40" i="3"/>
  <c r="DJ35" i="3"/>
  <c r="DK31" i="3"/>
  <c r="DK26" i="3"/>
  <c r="DJ38" i="3"/>
  <c r="DK21" i="3"/>
  <c r="DJ33" i="3"/>
  <c r="DJ44" i="3"/>
  <c r="DJ36" i="3"/>
  <c r="DK24" i="3"/>
  <c r="DK29" i="3"/>
  <c r="DJ39" i="3"/>
  <c r="DK32" i="3"/>
  <c r="DK28" i="3"/>
  <c r="DJ34" i="3"/>
  <c r="DJ43" i="3"/>
  <c r="DK27" i="3"/>
  <c r="DK25" i="3"/>
  <c r="DK23" i="3"/>
  <c r="DK30" i="3"/>
  <c r="CQ30" i="3"/>
  <c r="CP39" i="3"/>
  <c r="CQ32" i="3"/>
  <c r="CP41" i="3"/>
  <c r="CQ23" i="3"/>
  <c r="CP42" i="3"/>
  <c r="CP37" i="3"/>
  <c r="CP35" i="3"/>
  <c r="CQ22" i="3"/>
  <c r="CP40" i="3"/>
  <c r="CQ24" i="3"/>
  <c r="CQ27" i="3"/>
  <c r="CQ21" i="3"/>
  <c r="CQ25" i="3"/>
  <c r="CP44" i="3"/>
  <c r="CP36" i="3"/>
  <c r="CP33" i="3"/>
  <c r="CQ29" i="3"/>
  <c r="CQ28" i="3"/>
  <c r="CP38" i="3"/>
  <c r="CP34" i="3"/>
  <c r="CP43" i="3"/>
  <c r="CQ26" i="3"/>
  <c r="CQ31" i="3"/>
  <c r="BW25" i="3"/>
  <c r="BV34" i="3"/>
  <c r="BW21" i="3"/>
  <c r="BV39" i="3"/>
  <c r="BW31" i="3"/>
  <c r="BV37" i="3"/>
  <c r="BW24" i="3"/>
  <c r="BV41" i="3"/>
  <c r="BV35" i="3"/>
  <c r="BV43" i="3"/>
  <c r="BW26" i="3"/>
  <c r="BW30" i="3"/>
  <c r="BV42" i="3"/>
  <c r="BV40" i="3"/>
  <c r="BW22" i="3"/>
  <c r="BW27" i="3"/>
  <c r="BV38" i="3"/>
  <c r="BV33" i="3"/>
  <c r="BV36" i="3"/>
  <c r="BW29" i="3"/>
  <c r="BW32" i="3"/>
  <c r="BV44" i="3"/>
  <c r="BW28" i="3"/>
  <c r="BW23" i="3"/>
  <c r="BB37" i="3"/>
  <c r="BC29" i="3"/>
  <c r="BB41" i="3"/>
  <c r="BB35" i="3"/>
  <c r="BC32" i="3"/>
  <c r="BB42" i="3"/>
  <c r="BC28" i="3"/>
  <c r="BB40" i="3"/>
  <c r="BC25" i="3"/>
  <c r="BB38" i="3"/>
  <c r="BB33" i="3"/>
  <c r="BB36" i="3"/>
  <c r="BC27" i="3"/>
  <c r="BC31" i="3"/>
  <c r="BB44" i="3"/>
  <c r="BC23" i="3"/>
  <c r="BC21" i="3"/>
  <c r="BB34" i="3"/>
  <c r="BB39" i="3"/>
  <c r="BC22" i="3"/>
  <c r="BC24" i="3"/>
  <c r="BB43" i="3"/>
  <c r="BC26" i="3"/>
  <c r="BC30" i="3"/>
  <c r="AI41" i="3"/>
  <c r="AH41" i="3"/>
  <c r="AI37" i="3"/>
  <c r="AH37" i="3"/>
  <c r="AI40" i="3"/>
  <c r="AH40" i="3"/>
  <c r="AI44" i="3"/>
  <c r="AH44" i="3"/>
  <c r="AI42" i="3"/>
  <c r="AH42" i="3"/>
  <c r="AI35" i="3"/>
  <c r="AH35" i="3"/>
  <c r="AI34" i="3"/>
  <c r="AH34" i="3"/>
  <c r="AI38" i="3"/>
  <c r="AH38" i="3"/>
  <c r="AI43" i="3"/>
  <c r="AH43" i="3"/>
  <c r="AI33" i="3"/>
  <c r="AH33" i="3"/>
  <c r="AI36" i="3"/>
  <c r="AH36" i="3"/>
  <c r="AI39" i="3"/>
  <c r="AH39" i="3"/>
  <c r="N56" i="3"/>
  <c r="N55" i="3"/>
  <c r="N54" i="3"/>
  <c r="N50" i="3"/>
  <c r="N45" i="3"/>
  <c r="N51" i="3"/>
  <c r="N49" i="3"/>
  <c r="N52" i="3"/>
  <c r="N48" i="3"/>
  <c r="N53" i="3"/>
  <c r="N47" i="3"/>
  <c r="N46" i="3"/>
  <c r="EM46" i="3"/>
  <c r="EW46" i="3" s="1"/>
  <c r="DS46" i="3"/>
  <c r="EC46" i="3" s="1"/>
  <c r="AQ46" i="3"/>
  <c r="BA46" i="3" s="1"/>
  <c r="NS46" i="3"/>
  <c r="OC46" i="3" s="1"/>
  <c r="MY46" i="3"/>
  <c r="NI46" i="3" s="1"/>
  <c r="CY46" i="3"/>
  <c r="DI46" i="3" s="1"/>
  <c r="ME46" i="3"/>
  <c r="MO46" i="3" s="1"/>
  <c r="LK46" i="3"/>
  <c r="LU46" i="3" s="1"/>
  <c r="KQ46" i="3"/>
  <c r="LA46" i="3" s="1"/>
  <c r="JW46" i="3"/>
  <c r="KG46" i="3" s="1"/>
  <c r="CE46" i="3"/>
  <c r="CO46" i="3" s="1"/>
  <c r="JC46" i="3"/>
  <c r="JM46" i="3" s="1"/>
  <c r="II46" i="3"/>
  <c r="IS46" i="3" s="1"/>
  <c r="HO46" i="3"/>
  <c r="HY46" i="3" s="1"/>
  <c r="GU46" i="3"/>
  <c r="HE46" i="3" s="1"/>
  <c r="BK46" i="3"/>
  <c r="BU46" i="3" s="1"/>
  <c r="GA46" i="3"/>
  <c r="GK46" i="3" s="1"/>
  <c r="W46" i="3"/>
  <c r="AG46" i="3" s="1"/>
  <c r="FG46" i="3"/>
  <c r="FQ46" i="3" s="1"/>
  <c r="O46" i="3"/>
  <c r="IH57" i="3"/>
  <c r="HN57" i="3"/>
  <c r="GT57" i="3"/>
  <c r="BJ57" i="3"/>
  <c r="FZ57" i="3"/>
  <c r="FF57" i="3"/>
  <c r="EL57" i="3"/>
  <c r="DR57" i="3"/>
  <c r="AP57" i="3"/>
  <c r="NR57" i="3"/>
  <c r="MX57" i="3"/>
  <c r="CX57" i="3"/>
  <c r="MD57" i="3"/>
  <c r="LJ57" i="3"/>
  <c r="KP57" i="3"/>
  <c r="JV57" i="3"/>
  <c r="CD57" i="3"/>
  <c r="V57" i="3"/>
  <c r="C57" i="3"/>
  <c r="M57" i="3" s="1"/>
  <c r="C58" i="3"/>
  <c r="M58" i="3" s="1"/>
  <c r="C59" i="3"/>
  <c r="M59" i="3" s="1"/>
  <c r="JB57" i="3"/>
  <c r="C60" i="3"/>
  <c r="M60" i="3" s="1"/>
  <c r="C61" i="3"/>
  <c r="M61" i="3" s="1"/>
  <c r="C62" i="3"/>
  <c r="M62" i="3" s="1"/>
  <c r="C63" i="3"/>
  <c r="M63" i="3" s="1"/>
  <c r="C64" i="3"/>
  <c r="M64" i="3" s="1"/>
  <c r="C65" i="3"/>
  <c r="M65" i="3" s="1"/>
  <c r="C66" i="3"/>
  <c r="M66" i="3" s="1"/>
  <c r="C67" i="3"/>
  <c r="M67" i="3" s="1"/>
  <c r="C68" i="3"/>
  <c r="M68" i="3" s="1"/>
  <c r="FG45" i="3"/>
  <c r="FQ45" i="3" s="1"/>
  <c r="EM45" i="3"/>
  <c r="EW45" i="3" s="1"/>
  <c r="DS45" i="3"/>
  <c r="EC45" i="3" s="1"/>
  <c r="AQ45" i="3"/>
  <c r="BA45" i="3" s="1"/>
  <c r="NS45" i="3"/>
  <c r="OC45" i="3" s="1"/>
  <c r="MY45" i="3"/>
  <c r="NI45" i="3" s="1"/>
  <c r="CY45" i="3"/>
  <c r="DI45" i="3" s="1"/>
  <c r="ME45" i="3"/>
  <c r="MO45" i="3" s="1"/>
  <c r="LK45" i="3"/>
  <c r="LU45" i="3" s="1"/>
  <c r="KQ45" i="3"/>
  <c r="LA45" i="3" s="1"/>
  <c r="JW45" i="3"/>
  <c r="KG45" i="3" s="1"/>
  <c r="CE45" i="3"/>
  <c r="CO45" i="3" s="1"/>
  <c r="JC45" i="3"/>
  <c r="JM45" i="3" s="1"/>
  <c r="II45" i="3"/>
  <c r="IS45" i="3" s="1"/>
  <c r="HO45" i="3"/>
  <c r="HY45" i="3" s="1"/>
  <c r="GU45" i="3"/>
  <c r="HE45" i="3" s="1"/>
  <c r="BK45" i="3"/>
  <c r="BU45" i="3" s="1"/>
  <c r="W45" i="3"/>
  <c r="AG45" i="3" s="1"/>
  <c r="GA45" i="3"/>
  <c r="GK45" i="3" s="1"/>
  <c r="O45" i="3"/>
  <c r="JC56" i="3"/>
  <c r="JM56" i="3" s="1"/>
  <c r="II56" i="3"/>
  <c r="IS56" i="3" s="1"/>
  <c r="HO56" i="3"/>
  <c r="HY56" i="3" s="1"/>
  <c r="GU56" i="3"/>
  <c r="HE56" i="3" s="1"/>
  <c r="BK56" i="3"/>
  <c r="BU56" i="3" s="1"/>
  <c r="GA56" i="3"/>
  <c r="GK56" i="3" s="1"/>
  <c r="FG56" i="3"/>
  <c r="FQ56" i="3" s="1"/>
  <c r="EM56" i="3"/>
  <c r="EW56" i="3" s="1"/>
  <c r="DS56" i="3"/>
  <c r="EC56" i="3" s="1"/>
  <c r="AQ56" i="3"/>
  <c r="BA56" i="3" s="1"/>
  <c r="NS56" i="3"/>
  <c r="OC56" i="3" s="1"/>
  <c r="MY56" i="3"/>
  <c r="NI56" i="3" s="1"/>
  <c r="CY56" i="3"/>
  <c r="DI56" i="3" s="1"/>
  <c r="ME56" i="3"/>
  <c r="MO56" i="3" s="1"/>
  <c r="LK56" i="3"/>
  <c r="LU56" i="3" s="1"/>
  <c r="KQ56" i="3"/>
  <c r="LA56" i="3" s="1"/>
  <c r="W56" i="3"/>
  <c r="AG56" i="3" s="1"/>
  <c r="JW56" i="3"/>
  <c r="KG56" i="3" s="1"/>
  <c r="CE56" i="3"/>
  <c r="CO56" i="3" s="1"/>
  <c r="O56" i="3"/>
  <c r="JW55" i="3"/>
  <c r="KG55" i="3" s="1"/>
  <c r="CE55" i="3"/>
  <c r="CO55" i="3" s="1"/>
  <c r="JC55" i="3"/>
  <c r="JM55" i="3" s="1"/>
  <c r="II55" i="3"/>
  <c r="IS55" i="3" s="1"/>
  <c r="HO55" i="3"/>
  <c r="HY55" i="3" s="1"/>
  <c r="GU55" i="3"/>
  <c r="HE55" i="3" s="1"/>
  <c r="BK55" i="3"/>
  <c r="BU55" i="3" s="1"/>
  <c r="GA55" i="3"/>
  <c r="GK55" i="3" s="1"/>
  <c r="FG55" i="3"/>
  <c r="FQ55" i="3" s="1"/>
  <c r="EM55" i="3"/>
  <c r="EW55" i="3" s="1"/>
  <c r="DS55" i="3"/>
  <c r="EC55" i="3" s="1"/>
  <c r="AQ55" i="3"/>
  <c r="BA55" i="3" s="1"/>
  <c r="NS55" i="3"/>
  <c r="OC55" i="3" s="1"/>
  <c r="MY55" i="3"/>
  <c r="NI55" i="3" s="1"/>
  <c r="CY55" i="3"/>
  <c r="DI55" i="3" s="1"/>
  <c r="ME55" i="3"/>
  <c r="MO55" i="3" s="1"/>
  <c r="LK55" i="3"/>
  <c r="LU55" i="3" s="1"/>
  <c r="W55" i="3"/>
  <c r="AG55" i="3" s="1"/>
  <c r="KQ55" i="3"/>
  <c r="LA55" i="3" s="1"/>
  <c r="O55" i="3"/>
  <c r="LK53" i="3"/>
  <c r="LU53" i="3" s="1"/>
  <c r="KQ53" i="3"/>
  <c r="LA53" i="3" s="1"/>
  <c r="JW53" i="3"/>
  <c r="KG53" i="3" s="1"/>
  <c r="CE53" i="3"/>
  <c r="CO53" i="3" s="1"/>
  <c r="JC53" i="3"/>
  <c r="JM53" i="3" s="1"/>
  <c r="II53" i="3"/>
  <c r="IS53" i="3" s="1"/>
  <c r="HO53" i="3"/>
  <c r="HY53" i="3" s="1"/>
  <c r="GU53" i="3"/>
  <c r="HE53" i="3" s="1"/>
  <c r="BK53" i="3"/>
  <c r="BU53" i="3" s="1"/>
  <c r="GA53" i="3"/>
  <c r="GK53" i="3" s="1"/>
  <c r="FG53" i="3"/>
  <c r="FQ53" i="3" s="1"/>
  <c r="EM53" i="3"/>
  <c r="EW53" i="3" s="1"/>
  <c r="DS53" i="3"/>
  <c r="EC53" i="3" s="1"/>
  <c r="AQ53" i="3"/>
  <c r="BA53" i="3" s="1"/>
  <c r="NS53" i="3"/>
  <c r="OC53" i="3" s="1"/>
  <c r="MY53" i="3"/>
  <c r="NI53" i="3" s="1"/>
  <c r="CY53" i="3"/>
  <c r="DI53" i="3" s="1"/>
  <c r="ME53" i="3"/>
  <c r="MO53" i="3" s="1"/>
  <c r="W53" i="3"/>
  <c r="AG53" i="3" s="1"/>
  <c r="O53" i="3"/>
  <c r="MY51" i="3"/>
  <c r="NI51" i="3" s="1"/>
  <c r="CY51" i="3"/>
  <c r="DI51" i="3" s="1"/>
  <c r="ME51" i="3"/>
  <c r="MO51" i="3" s="1"/>
  <c r="LK51" i="3"/>
  <c r="LU51" i="3" s="1"/>
  <c r="KQ51" i="3"/>
  <c r="LA51" i="3" s="1"/>
  <c r="JW51" i="3"/>
  <c r="KG51" i="3" s="1"/>
  <c r="CE51" i="3"/>
  <c r="CO51" i="3" s="1"/>
  <c r="JC51" i="3"/>
  <c r="JM51" i="3" s="1"/>
  <c r="II51" i="3"/>
  <c r="IS51" i="3" s="1"/>
  <c r="HO51" i="3"/>
  <c r="HY51" i="3" s="1"/>
  <c r="GU51" i="3"/>
  <c r="HE51" i="3" s="1"/>
  <c r="BK51" i="3"/>
  <c r="BU51" i="3" s="1"/>
  <c r="GA51" i="3"/>
  <c r="GK51" i="3" s="1"/>
  <c r="FG51" i="3"/>
  <c r="FQ51" i="3" s="1"/>
  <c r="EM51" i="3"/>
  <c r="EW51" i="3" s="1"/>
  <c r="DS51" i="3"/>
  <c r="EC51" i="3" s="1"/>
  <c r="AQ51" i="3"/>
  <c r="BA51" i="3" s="1"/>
  <c r="W51" i="3"/>
  <c r="AG51" i="3" s="1"/>
  <c r="NS51" i="3"/>
  <c r="OC51" i="3" s="1"/>
  <c r="O51" i="3"/>
  <c r="NS50" i="3"/>
  <c r="OC50" i="3" s="1"/>
  <c r="MY50" i="3"/>
  <c r="NI50" i="3" s="1"/>
  <c r="CY50" i="3"/>
  <c r="DI50" i="3" s="1"/>
  <c r="ME50" i="3"/>
  <c r="MO50" i="3" s="1"/>
  <c r="LK50" i="3"/>
  <c r="LU50" i="3" s="1"/>
  <c r="KQ50" i="3"/>
  <c r="LA50" i="3" s="1"/>
  <c r="JW50" i="3"/>
  <c r="KG50" i="3" s="1"/>
  <c r="CE50" i="3"/>
  <c r="CO50" i="3" s="1"/>
  <c r="JC50" i="3"/>
  <c r="JM50" i="3" s="1"/>
  <c r="II50" i="3"/>
  <c r="IS50" i="3" s="1"/>
  <c r="HO50" i="3"/>
  <c r="HY50" i="3" s="1"/>
  <c r="GU50" i="3"/>
  <c r="HE50" i="3" s="1"/>
  <c r="BK50" i="3"/>
  <c r="BU50" i="3" s="1"/>
  <c r="GA50" i="3"/>
  <c r="GK50" i="3" s="1"/>
  <c r="FG50" i="3"/>
  <c r="FQ50" i="3" s="1"/>
  <c r="EM50" i="3"/>
  <c r="EW50" i="3" s="1"/>
  <c r="DS50" i="3"/>
  <c r="EC50" i="3" s="1"/>
  <c r="AQ50" i="3"/>
  <c r="BA50" i="3" s="1"/>
  <c r="W50" i="3"/>
  <c r="AG50" i="3" s="1"/>
  <c r="O50" i="3"/>
  <c r="ME52" i="3"/>
  <c r="MO52" i="3" s="1"/>
  <c r="LK52" i="3"/>
  <c r="LU52" i="3" s="1"/>
  <c r="KQ52" i="3"/>
  <c r="LA52" i="3" s="1"/>
  <c r="JW52" i="3"/>
  <c r="KG52" i="3" s="1"/>
  <c r="CE52" i="3"/>
  <c r="CO52" i="3" s="1"/>
  <c r="JC52" i="3"/>
  <c r="JM52" i="3" s="1"/>
  <c r="II52" i="3"/>
  <c r="IS52" i="3" s="1"/>
  <c r="HO52" i="3"/>
  <c r="HY52" i="3" s="1"/>
  <c r="GU52" i="3"/>
  <c r="HE52" i="3" s="1"/>
  <c r="BK52" i="3"/>
  <c r="BU52" i="3" s="1"/>
  <c r="GA52" i="3"/>
  <c r="GK52" i="3" s="1"/>
  <c r="FG52" i="3"/>
  <c r="FQ52" i="3" s="1"/>
  <c r="EM52" i="3"/>
  <c r="EW52" i="3" s="1"/>
  <c r="DS52" i="3"/>
  <c r="EC52" i="3" s="1"/>
  <c r="AQ52" i="3"/>
  <c r="BA52" i="3" s="1"/>
  <c r="NS52" i="3"/>
  <c r="OC52" i="3" s="1"/>
  <c r="MY52" i="3"/>
  <c r="NI52" i="3" s="1"/>
  <c r="CY52" i="3"/>
  <c r="DI52" i="3" s="1"/>
  <c r="W52" i="3"/>
  <c r="AG52" i="3" s="1"/>
  <c r="O52" i="3"/>
  <c r="NS49" i="3"/>
  <c r="OC49" i="3" s="1"/>
  <c r="MY49" i="3"/>
  <c r="NI49" i="3" s="1"/>
  <c r="CY49" i="3"/>
  <c r="DI49" i="3" s="1"/>
  <c r="ME49" i="3"/>
  <c r="MO49" i="3" s="1"/>
  <c r="LK49" i="3"/>
  <c r="LU49" i="3" s="1"/>
  <c r="KQ49" i="3"/>
  <c r="LA49" i="3" s="1"/>
  <c r="JW49" i="3"/>
  <c r="KG49" i="3" s="1"/>
  <c r="CE49" i="3"/>
  <c r="CO49" i="3" s="1"/>
  <c r="JC49" i="3"/>
  <c r="JM49" i="3" s="1"/>
  <c r="II49" i="3"/>
  <c r="IS49" i="3" s="1"/>
  <c r="HO49" i="3"/>
  <c r="HY49" i="3" s="1"/>
  <c r="GU49" i="3"/>
  <c r="HE49" i="3" s="1"/>
  <c r="BK49" i="3"/>
  <c r="BU49" i="3" s="1"/>
  <c r="GA49" i="3"/>
  <c r="GK49" i="3" s="1"/>
  <c r="FG49" i="3"/>
  <c r="FQ49" i="3" s="1"/>
  <c r="EM49" i="3"/>
  <c r="EW49" i="3" s="1"/>
  <c r="DS49" i="3"/>
  <c r="EC49" i="3" s="1"/>
  <c r="AQ49" i="3"/>
  <c r="BA49" i="3" s="1"/>
  <c r="W49" i="3"/>
  <c r="AG49" i="3" s="1"/>
  <c r="O49" i="3"/>
  <c r="KQ54" i="3"/>
  <c r="LA54" i="3" s="1"/>
  <c r="JW54" i="3"/>
  <c r="KG54" i="3" s="1"/>
  <c r="CE54" i="3"/>
  <c r="CO54" i="3" s="1"/>
  <c r="JC54" i="3"/>
  <c r="JM54" i="3" s="1"/>
  <c r="II54" i="3"/>
  <c r="IS54" i="3" s="1"/>
  <c r="HO54" i="3"/>
  <c r="HY54" i="3" s="1"/>
  <c r="GU54" i="3"/>
  <c r="HE54" i="3" s="1"/>
  <c r="BK54" i="3"/>
  <c r="BU54" i="3" s="1"/>
  <c r="GA54" i="3"/>
  <c r="GK54" i="3" s="1"/>
  <c r="FG54" i="3"/>
  <c r="FQ54" i="3" s="1"/>
  <c r="EM54" i="3"/>
  <c r="EW54" i="3" s="1"/>
  <c r="DS54" i="3"/>
  <c r="EC54" i="3" s="1"/>
  <c r="AQ54" i="3"/>
  <c r="BA54" i="3" s="1"/>
  <c r="NS54" i="3"/>
  <c r="OC54" i="3" s="1"/>
  <c r="MY54" i="3"/>
  <c r="NI54" i="3" s="1"/>
  <c r="CY54" i="3"/>
  <c r="DI54" i="3" s="1"/>
  <c r="ME54" i="3"/>
  <c r="MO54" i="3" s="1"/>
  <c r="W54" i="3"/>
  <c r="AG54" i="3" s="1"/>
  <c r="LK54" i="3"/>
  <c r="LU54" i="3" s="1"/>
  <c r="O54" i="3"/>
  <c r="NS48" i="3"/>
  <c r="OC48" i="3" s="1"/>
  <c r="MY48" i="3"/>
  <c r="NI48" i="3" s="1"/>
  <c r="CY48" i="3"/>
  <c r="DI48" i="3" s="1"/>
  <c r="ME48" i="3"/>
  <c r="MO48" i="3" s="1"/>
  <c r="LK48" i="3"/>
  <c r="LU48" i="3" s="1"/>
  <c r="KQ48" i="3"/>
  <c r="LA48" i="3" s="1"/>
  <c r="JW48" i="3"/>
  <c r="KG48" i="3" s="1"/>
  <c r="CE48" i="3"/>
  <c r="CO48" i="3" s="1"/>
  <c r="JC48" i="3"/>
  <c r="JM48" i="3" s="1"/>
  <c r="II48" i="3"/>
  <c r="IS48" i="3" s="1"/>
  <c r="HO48" i="3"/>
  <c r="HY48" i="3" s="1"/>
  <c r="GU48" i="3"/>
  <c r="HE48" i="3" s="1"/>
  <c r="BK48" i="3"/>
  <c r="BU48" i="3" s="1"/>
  <c r="GA48" i="3"/>
  <c r="GK48" i="3" s="1"/>
  <c r="FG48" i="3"/>
  <c r="FQ48" i="3" s="1"/>
  <c r="EM48" i="3"/>
  <c r="EW48" i="3" s="1"/>
  <c r="AQ48" i="3"/>
  <c r="BA48" i="3" s="1"/>
  <c r="DS48" i="3"/>
  <c r="EC48" i="3" s="1"/>
  <c r="W48" i="3"/>
  <c r="AG48" i="3" s="1"/>
  <c r="O48" i="3"/>
  <c r="DS47" i="3"/>
  <c r="EC47" i="3" s="1"/>
  <c r="AQ47" i="3"/>
  <c r="BA47" i="3" s="1"/>
  <c r="NS47" i="3"/>
  <c r="OC47" i="3" s="1"/>
  <c r="MY47" i="3"/>
  <c r="NI47" i="3" s="1"/>
  <c r="CY47" i="3"/>
  <c r="DI47" i="3" s="1"/>
  <c r="ME47" i="3"/>
  <c r="MO47" i="3" s="1"/>
  <c r="LK47" i="3"/>
  <c r="LU47" i="3" s="1"/>
  <c r="KQ47" i="3"/>
  <c r="LA47" i="3" s="1"/>
  <c r="JW47" i="3"/>
  <c r="KG47" i="3" s="1"/>
  <c r="CE47" i="3"/>
  <c r="CO47" i="3" s="1"/>
  <c r="JC47" i="3"/>
  <c r="JM47" i="3" s="1"/>
  <c r="II47" i="3"/>
  <c r="IS47" i="3" s="1"/>
  <c r="HO47" i="3"/>
  <c r="HY47" i="3" s="1"/>
  <c r="GU47" i="3"/>
  <c r="HE47" i="3" s="1"/>
  <c r="BK47" i="3"/>
  <c r="BU47" i="3" s="1"/>
  <c r="GA47" i="3"/>
  <c r="GK47" i="3" s="1"/>
  <c r="FG47" i="3"/>
  <c r="FQ47" i="3" s="1"/>
  <c r="EM47" i="3"/>
  <c r="EW47" i="3" s="1"/>
  <c r="W47" i="3"/>
  <c r="AG47" i="3" s="1"/>
  <c r="O47" i="3"/>
  <c r="AX69" i="3"/>
  <c r="AW69" i="3"/>
  <c r="OD52" i="3" l="1"/>
  <c r="OD48" i="3"/>
  <c r="OD50" i="3"/>
  <c r="OD55" i="3"/>
  <c r="OD45" i="3"/>
  <c r="OD51" i="3"/>
  <c r="OE35" i="3"/>
  <c r="OD46" i="3"/>
  <c r="OE43" i="3"/>
  <c r="OE33" i="3"/>
  <c r="OE40" i="3"/>
  <c r="OD56" i="3"/>
  <c r="OD54" i="3"/>
  <c r="OE34" i="3"/>
  <c r="OE36" i="3"/>
  <c r="OE42" i="3"/>
  <c r="OD49" i="3"/>
  <c r="OE39" i="3"/>
  <c r="OD53" i="3"/>
  <c r="OD47" i="3"/>
  <c r="OE41" i="3"/>
  <c r="OE38" i="3"/>
  <c r="OE37" i="3"/>
  <c r="OE44" i="3"/>
  <c r="NJ47" i="3"/>
  <c r="NJ52" i="3"/>
  <c r="NK34" i="3"/>
  <c r="NK35" i="3"/>
  <c r="NK37" i="3"/>
  <c r="NJ46" i="3"/>
  <c r="NK40" i="3"/>
  <c r="NK36" i="3"/>
  <c r="NJ51" i="3"/>
  <c r="NJ56" i="3"/>
  <c r="NK41" i="3"/>
  <c r="NK44" i="3"/>
  <c r="NJ45" i="3"/>
  <c r="NJ54" i="3"/>
  <c r="NJ48" i="3"/>
  <c r="NJ50" i="3"/>
  <c r="NJ49" i="3"/>
  <c r="NK39" i="3"/>
  <c r="NK33" i="3"/>
  <c r="NJ55" i="3"/>
  <c r="NJ53" i="3"/>
  <c r="NK42" i="3"/>
  <c r="NK43" i="3"/>
  <c r="NK38" i="3"/>
  <c r="MQ38" i="3"/>
  <c r="MP55" i="3"/>
  <c r="MP45" i="3"/>
  <c r="MP52" i="3"/>
  <c r="MP50" i="3"/>
  <c r="MQ36" i="3"/>
  <c r="MQ35" i="3"/>
  <c r="MP46" i="3"/>
  <c r="MQ43" i="3"/>
  <c r="MQ44" i="3"/>
  <c r="MP51" i="3"/>
  <c r="MP56" i="3"/>
  <c r="MQ34" i="3"/>
  <c r="MQ33" i="3"/>
  <c r="MQ37" i="3"/>
  <c r="MQ40" i="3"/>
  <c r="MP54" i="3"/>
  <c r="MP48" i="3"/>
  <c r="MP49" i="3"/>
  <c r="MQ39" i="3"/>
  <c r="MQ42" i="3"/>
  <c r="MP47" i="3"/>
  <c r="MP53" i="3"/>
  <c r="MQ41" i="3"/>
  <c r="LW41" i="3"/>
  <c r="LV47" i="3"/>
  <c r="LV53" i="3"/>
  <c r="LV49" i="3"/>
  <c r="LW36" i="3"/>
  <c r="LW35" i="3"/>
  <c r="LV52" i="3"/>
  <c r="LW44" i="3"/>
  <c r="LW40" i="3"/>
  <c r="LV48" i="3"/>
  <c r="LV50" i="3"/>
  <c r="LV55" i="3"/>
  <c r="LV45" i="3"/>
  <c r="LW33" i="3"/>
  <c r="LW43" i="3"/>
  <c r="LW38" i="3"/>
  <c r="LW34" i="3"/>
  <c r="LV46" i="3"/>
  <c r="LV51" i="3"/>
  <c r="LW37" i="3"/>
  <c r="LW39" i="3"/>
  <c r="LV56" i="3"/>
  <c r="LV54" i="3"/>
  <c r="LW42" i="3"/>
  <c r="LB51" i="3"/>
  <c r="LB56" i="3"/>
  <c r="LC33" i="3"/>
  <c r="LB49" i="3"/>
  <c r="LC38" i="3"/>
  <c r="LB54" i="3"/>
  <c r="LC41" i="3"/>
  <c r="LC43" i="3"/>
  <c r="LB53" i="3"/>
  <c r="LC34" i="3"/>
  <c r="LC35" i="3"/>
  <c r="LB52" i="3"/>
  <c r="LB55" i="3"/>
  <c r="LB48" i="3"/>
  <c r="LB50" i="3"/>
  <c r="LB45" i="3"/>
  <c r="LC36" i="3"/>
  <c r="LC40" i="3"/>
  <c r="LB47" i="3"/>
  <c r="LC44" i="3"/>
  <c r="LC37" i="3"/>
  <c r="LB46" i="3"/>
  <c r="LC39" i="3"/>
  <c r="LC42" i="3"/>
  <c r="KH55" i="3"/>
  <c r="KH46" i="3"/>
  <c r="KH51" i="3"/>
  <c r="KH56" i="3"/>
  <c r="KI40" i="3"/>
  <c r="KI37" i="3"/>
  <c r="KH49" i="3"/>
  <c r="KH54" i="3"/>
  <c r="KH47" i="3"/>
  <c r="KI36" i="3"/>
  <c r="KI41" i="3"/>
  <c r="KH53" i="3"/>
  <c r="KI44" i="3"/>
  <c r="KI39" i="3"/>
  <c r="KH52" i="3"/>
  <c r="KI33" i="3"/>
  <c r="KI35" i="3"/>
  <c r="KI43" i="3"/>
  <c r="KH50" i="3"/>
  <c r="KH45" i="3"/>
  <c r="KH48" i="3"/>
  <c r="KI38" i="3"/>
  <c r="KI42" i="3"/>
  <c r="KI34" i="3"/>
  <c r="JN48" i="3"/>
  <c r="JN50" i="3"/>
  <c r="JN45" i="3"/>
  <c r="JO33" i="3"/>
  <c r="JN46" i="3"/>
  <c r="JO34" i="3"/>
  <c r="JN51" i="3"/>
  <c r="JO35" i="3"/>
  <c r="JO41" i="3"/>
  <c r="JN49" i="3"/>
  <c r="JN56" i="3"/>
  <c r="JN54" i="3"/>
  <c r="JO36" i="3"/>
  <c r="JN47" i="3"/>
  <c r="JO39" i="3"/>
  <c r="JO44" i="3"/>
  <c r="JN53" i="3"/>
  <c r="JN55" i="3"/>
  <c r="JO37" i="3"/>
  <c r="JO40" i="3"/>
  <c r="JN52" i="3"/>
  <c r="JO42" i="3"/>
  <c r="JO43" i="3"/>
  <c r="JO38" i="3"/>
  <c r="IU38" i="3"/>
  <c r="IT53" i="3"/>
  <c r="IT52" i="3"/>
  <c r="IT55" i="3"/>
  <c r="IU36" i="3"/>
  <c r="IU42" i="3"/>
  <c r="IT45" i="3"/>
  <c r="IT48" i="3"/>
  <c r="IU39" i="3"/>
  <c r="IU44" i="3"/>
  <c r="IT51" i="3"/>
  <c r="IT50" i="3"/>
  <c r="IU40" i="3"/>
  <c r="IU35" i="3"/>
  <c r="IT56" i="3"/>
  <c r="IU41" i="3"/>
  <c r="IT54" i="3"/>
  <c r="IT46" i="3"/>
  <c r="IT47" i="3"/>
  <c r="IU34" i="3"/>
  <c r="IU37" i="3"/>
  <c r="IT49" i="3"/>
  <c r="IU43" i="3"/>
  <c r="IU33" i="3"/>
  <c r="HZ47" i="3"/>
  <c r="IA39" i="3"/>
  <c r="HZ52" i="3"/>
  <c r="IA36" i="3"/>
  <c r="IA44" i="3"/>
  <c r="IA41" i="3"/>
  <c r="HZ48" i="3"/>
  <c r="HZ50" i="3"/>
  <c r="HZ45" i="3"/>
  <c r="IA40" i="3"/>
  <c r="IA37" i="3"/>
  <c r="IA34" i="3"/>
  <c r="HZ53" i="3"/>
  <c r="HZ55" i="3"/>
  <c r="HZ46" i="3"/>
  <c r="HZ51" i="3"/>
  <c r="IA42" i="3"/>
  <c r="IA33" i="3"/>
  <c r="HZ49" i="3"/>
  <c r="HZ56" i="3"/>
  <c r="HZ54" i="3"/>
  <c r="IA35" i="3"/>
  <c r="IA43" i="3"/>
  <c r="IA38" i="3"/>
  <c r="HF49" i="3"/>
  <c r="HG38" i="3"/>
  <c r="HF54" i="3"/>
  <c r="HG34" i="3"/>
  <c r="HG37" i="3"/>
  <c r="HF53" i="3"/>
  <c r="HG44" i="3"/>
  <c r="HG40" i="3"/>
  <c r="HF52" i="3"/>
  <c r="HF48" i="3"/>
  <c r="HF50" i="3"/>
  <c r="HF45" i="3"/>
  <c r="HG35" i="3"/>
  <c r="HF56" i="3"/>
  <c r="HF55" i="3"/>
  <c r="HG43" i="3"/>
  <c r="HG36" i="3"/>
  <c r="HG42" i="3"/>
  <c r="HF47" i="3"/>
  <c r="HF46" i="3"/>
  <c r="HG39" i="3"/>
  <c r="HF51" i="3"/>
  <c r="HG33" i="3"/>
  <c r="HG41" i="3"/>
  <c r="GL51" i="3"/>
  <c r="GL49" i="3"/>
  <c r="GL56" i="3"/>
  <c r="GM40" i="3"/>
  <c r="GL54" i="3"/>
  <c r="GM36" i="3"/>
  <c r="GM42" i="3"/>
  <c r="GL47" i="3"/>
  <c r="GL53" i="3"/>
  <c r="GM44" i="3"/>
  <c r="GL52" i="3"/>
  <c r="GL45" i="3"/>
  <c r="GL48" i="3"/>
  <c r="GL50" i="3"/>
  <c r="GM33" i="3"/>
  <c r="GM35" i="3"/>
  <c r="GM43" i="3"/>
  <c r="GL55" i="3"/>
  <c r="GM38" i="3"/>
  <c r="GM41" i="3"/>
  <c r="GM34" i="3"/>
  <c r="GL46" i="3"/>
  <c r="GM37" i="3"/>
  <c r="GM39" i="3"/>
  <c r="FR51" i="3"/>
  <c r="FS43" i="3"/>
  <c r="FS36" i="3"/>
  <c r="FR45" i="3"/>
  <c r="FS37" i="3"/>
  <c r="FR49" i="3"/>
  <c r="FR56" i="3"/>
  <c r="FS42" i="3"/>
  <c r="FS33" i="3"/>
  <c r="FR55" i="3"/>
  <c r="FS39" i="3"/>
  <c r="FS38" i="3"/>
  <c r="FR53" i="3"/>
  <c r="FR46" i="3"/>
  <c r="FS34" i="3"/>
  <c r="FR54" i="3"/>
  <c r="FR47" i="3"/>
  <c r="FR52" i="3"/>
  <c r="FS41" i="3"/>
  <c r="FS35" i="3"/>
  <c r="FR48" i="3"/>
  <c r="FR50" i="3"/>
  <c r="FS44" i="3"/>
  <c r="FS40" i="3"/>
  <c r="EX52" i="3"/>
  <c r="EX55" i="3"/>
  <c r="EX45" i="3"/>
  <c r="EY33" i="3"/>
  <c r="EY35" i="3"/>
  <c r="EY34" i="3"/>
  <c r="EY38" i="3"/>
  <c r="EY41" i="3"/>
  <c r="EX51" i="3"/>
  <c r="EX46" i="3"/>
  <c r="EY44" i="3"/>
  <c r="EY42" i="3"/>
  <c r="EY37" i="3"/>
  <c r="EX49" i="3"/>
  <c r="EX56" i="3"/>
  <c r="EY39" i="3"/>
  <c r="EX48" i="3"/>
  <c r="EX50" i="3"/>
  <c r="EX54" i="3"/>
  <c r="EX53" i="3"/>
  <c r="EY36" i="3"/>
  <c r="EX47" i="3"/>
  <c r="EY40" i="3"/>
  <c r="EY43" i="3"/>
  <c r="ED47" i="3"/>
  <c r="ED53" i="3"/>
  <c r="ED48" i="3"/>
  <c r="ED52" i="3"/>
  <c r="ED50" i="3"/>
  <c r="ED55" i="3"/>
  <c r="ED45" i="3"/>
  <c r="EE44" i="3"/>
  <c r="ED51" i="3"/>
  <c r="EE40" i="3"/>
  <c r="EE37" i="3"/>
  <c r="ED46" i="3"/>
  <c r="EE35" i="3"/>
  <c r="EE33" i="3"/>
  <c r="ED49" i="3"/>
  <c r="ED56" i="3"/>
  <c r="EE43" i="3"/>
  <c r="EE34" i="3"/>
  <c r="ED54" i="3"/>
  <c r="EE41" i="3"/>
  <c r="EE36" i="3"/>
  <c r="EE42" i="3"/>
  <c r="EE39" i="3"/>
  <c r="EE38" i="3"/>
  <c r="DK39" i="3"/>
  <c r="DJ52" i="3"/>
  <c r="DJ48" i="3"/>
  <c r="DJ50" i="3"/>
  <c r="DJ55" i="3"/>
  <c r="DJ45" i="3"/>
  <c r="DK35" i="3"/>
  <c r="DK36" i="3"/>
  <c r="DK40" i="3"/>
  <c r="DJ46" i="3"/>
  <c r="DK43" i="3"/>
  <c r="DK44" i="3"/>
  <c r="DK37" i="3"/>
  <c r="DJ51" i="3"/>
  <c r="DJ56" i="3"/>
  <c r="DK34" i="3"/>
  <c r="DK33" i="3"/>
  <c r="DJ54" i="3"/>
  <c r="DJ49" i="3"/>
  <c r="DK42" i="3"/>
  <c r="DJ47" i="3"/>
  <c r="DJ53" i="3"/>
  <c r="DK38" i="3"/>
  <c r="DK41" i="3"/>
  <c r="CP53" i="3"/>
  <c r="CQ36" i="3"/>
  <c r="CQ44" i="3"/>
  <c r="CQ37" i="3"/>
  <c r="CP50" i="3"/>
  <c r="CP45" i="3"/>
  <c r="CQ43" i="3"/>
  <c r="CQ42" i="3"/>
  <c r="CP55" i="3"/>
  <c r="CQ35" i="3"/>
  <c r="CQ34" i="3"/>
  <c r="CP52" i="3"/>
  <c r="CP48" i="3"/>
  <c r="CP46" i="3"/>
  <c r="CP51" i="3"/>
  <c r="CP56" i="3"/>
  <c r="CQ38" i="3"/>
  <c r="CQ41" i="3"/>
  <c r="CP49" i="3"/>
  <c r="CP54" i="3"/>
  <c r="CQ40" i="3"/>
  <c r="CQ39" i="3"/>
  <c r="CP47" i="3"/>
  <c r="CQ33" i="3"/>
  <c r="BV52" i="3"/>
  <c r="BV48" i="3"/>
  <c r="BV50" i="3"/>
  <c r="BV45" i="3"/>
  <c r="BV55" i="3"/>
  <c r="BV46" i="3"/>
  <c r="BW44" i="3"/>
  <c r="BW40" i="3"/>
  <c r="BW37" i="3"/>
  <c r="BW41" i="3"/>
  <c r="BV51" i="3"/>
  <c r="BW42" i="3"/>
  <c r="BV49" i="3"/>
  <c r="BV56" i="3"/>
  <c r="BV54" i="3"/>
  <c r="BW39" i="3"/>
  <c r="BV47" i="3"/>
  <c r="BW36" i="3"/>
  <c r="BV53" i="3"/>
  <c r="BW33" i="3"/>
  <c r="BW43" i="3"/>
  <c r="BW34" i="3"/>
  <c r="BW38" i="3"/>
  <c r="BW35" i="3"/>
  <c r="BB54" i="3"/>
  <c r="BC44" i="3"/>
  <c r="BB56" i="3"/>
  <c r="BC40" i="3"/>
  <c r="BB47" i="3"/>
  <c r="BB53" i="3"/>
  <c r="BC43" i="3"/>
  <c r="BC42" i="3"/>
  <c r="BB52" i="3"/>
  <c r="BB50" i="3"/>
  <c r="BC36" i="3"/>
  <c r="BC35" i="3"/>
  <c r="BB48" i="3"/>
  <c r="BB55" i="3"/>
  <c r="BB45" i="3"/>
  <c r="BC39" i="3"/>
  <c r="BC33" i="3"/>
  <c r="BC41" i="3"/>
  <c r="BC34" i="3"/>
  <c r="BC38" i="3"/>
  <c r="BB49" i="3"/>
  <c r="BB51" i="3"/>
  <c r="BB46" i="3"/>
  <c r="BC37" i="3"/>
  <c r="AI52" i="3"/>
  <c r="AH52" i="3"/>
  <c r="AI55" i="3"/>
  <c r="AH55" i="3"/>
  <c r="AI47" i="3"/>
  <c r="AH47" i="3"/>
  <c r="AI48" i="3"/>
  <c r="AH48" i="3"/>
  <c r="AI50" i="3"/>
  <c r="AH50" i="3"/>
  <c r="AI56" i="3"/>
  <c r="AH56" i="3"/>
  <c r="AI54" i="3"/>
  <c r="AH54" i="3"/>
  <c r="AI51" i="3"/>
  <c r="AH51" i="3"/>
  <c r="AI45" i="3"/>
  <c r="AH45" i="3"/>
  <c r="AI49" i="3"/>
  <c r="AH49" i="3"/>
  <c r="AI53" i="3"/>
  <c r="AH53" i="3"/>
  <c r="AI46" i="3"/>
  <c r="AH46" i="3"/>
  <c r="N64" i="3"/>
  <c r="N63" i="3"/>
  <c r="N62" i="3"/>
  <c r="N59" i="3"/>
  <c r="N58" i="3"/>
  <c r="N61" i="3"/>
  <c r="N57" i="3"/>
  <c r="N60" i="3"/>
  <c r="N68" i="3"/>
  <c r="N67" i="3"/>
  <c r="N66" i="3"/>
  <c r="N65" i="3"/>
  <c r="LK68" i="3"/>
  <c r="LU68" i="3" s="1"/>
  <c r="KQ68" i="3"/>
  <c r="LA68" i="3" s="1"/>
  <c r="JW68" i="3"/>
  <c r="KG68" i="3" s="1"/>
  <c r="CE68" i="3"/>
  <c r="CO68" i="3" s="1"/>
  <c r="JC68" i="3"/>
  <c r="JM68" i="3" s="1"/>
  <c r="II68" i="3"/>
  <c r="IS68" i="3" s="1"/>
  <c r="HO68" i="3"/>
  <c r="HY68" i="3" s="1"/>
  <c r="GU68" i="3"/>
  <c r="HE68" i="3" s="1"/>
  <c r="BK68" i="3"/>
  <c r="BU68" i="3" s="1"/>
  <c r="GA68" i="3"/>
  <c r="GK68" i="3" s="1"/>
  <c r="FG68" i="3"/>
  <c r="FQ68" i="3" s="1"/>
  <c r="EM68" i="3"/>
  <c r="EW68" i="3" s="1"/>
  <c r="DS68" i="3"/>
  <c r="EC68" i="3" s="1"/>
  <c r="AQ68" i="3"/>
  <c r="BA68" i="3" s="1"/>
  <c r="NS68" i="3"/>
  <c r="OC68" i="3" s="1"/>
  <c r="MY68" i="3"/>
  <c r="NI68" i="3" s="1"/>
  <c r="CY68" i="3"/>
  <c r="DI68" i="3" s="1"/>
  <c r="ME68" i="3"/>
  <c r="MO68" i="3" s="1"/>
  <c r="W68" i="3"/>
  <c r="AG68" i="3" s="1"/>
  <c r="O68" i="3"/>
  <c r="NS65" i="3"/>
  <c r="OC65" i="3" s="1"/>
  <c r="MY65" i="3"/>
  <c r="NI65" i="3" s="1"/>
  <c r="CY65" i="3"/>
  <c r="DI65" i="3" s="1"/>
  <c r="ME65" i="3"/>
  <c r="MO65" i="3" s="1"/>
  <c r="LK65" i="3"/>
  <c r="LU65" i="3" s="1"/>
  <c r="KQ65" i="3"/>
  <c r="LA65" i="3" s="1"/>
  <c r="JW65" i="3"/>
  <c r="KG65" i="3" s="1"/>
  <c r="CE65" i="3"/>
  <c r="CO65" i="3" s="1"/>
  <c r="JC65" i="3"/>
  <c r="JM65" i="3" s="1"/>
  <c r="II65" i="3"/>
  <c r="IS65" i="3" s="1"/>
  <c r="HO65" i="3"/>
  <c r="HY65" i="3" s="1"/>
  <c r="GU65" i="3"/>
  <c r="HE65" i="3" s="1"/>
  <c r="BK65" i="3"/>
  <c r="BU65" i="3" s="1"/>
  <c r="GA65" i="3"/>
  <c r="GK65" i="3" s="1"/>
  <c r="FG65" i="3"/>
  <c r="FQ65" i="3" s="1"/>
  <c r="EM65" i="3"/>
  <c r="EW65" i="3" s="1"/>
  <c r="DS65" i="3"/>
  <c r="EC65" i="3" s="1"/>
  <c r="AQ65" i="3"/>
  <c r="BA65" i="3" s="1"/>
  <c r="W65" i="3"/>
  <c r="AG65" i="3" s="1"/>
  <c r="O65" i="3"/>
  <c r="NS64" i="3"/>
  <c r="OC64" i="3" s="1"/>
  <c r="MY64" i="3"/>
  <c r="NI64" i="3" s="1"/>
  <c r="CY64" i="3"/>
  <c r="DI64" i="3" s="1"/>
  <c r="ME64" i="3"/>
  <c r="MO64" i="3" s="1"/>
  <c r="LK64" i="3"/>
  <c r="LU64" i="3" s="1"/>
  <c r="KQ64" i="3"/>
  <c r="LA64" i="3" s="1"/>
  <c r="JW64" i="3"/>
  <c r="KG64" i="3" s="1"/>
  <c r="CE64" i="3"/>
  <c r="CO64" i="3" s="1"/>
  <c r="JC64" i="3"/>
  <c r="JM64" i="3" s="1"/>
  <c r="II64" i="3"/>
  <c r="IS64" i="3" s="1"/>
  <c r="HO64" i="3"/>
  <c r="HY64" i="3" s="1"/>
  <c r="GU64" i="3"/>
  <c r="HE64" i="3" s="1"/>
  <c r="BK64" i="3"/>
  <c r="BU64" i="3" s="1"/>
  <c r="GA64" i="3"/>
  <c r="GK64" i="3" s="1"/>
  <c r="FG64" i="3"/>
  <c r="FQ64" i="3" s="1"/>
  <c r="EM64" i="3"/>
  <c r="EW64" i="3" s="1"/>
  <c r="DS64" i="3"/>
  <c r="EC64" i="3" s="1"/>
  <c r="AQ64" i="3"/>
  <c r="BA64" i="3" s="1"/>
  <c r="W64" i="3"/>
  <c r="AG64" i="3" s="1"/>
  <c r="O64" i="3"/>
  <c r="ME67" i="3"/>
  <c r="MO67" i="3" s="1"/>
  <c r="LK67" i="3"/>
  <c r="LU67" i="3" s="1"/>
  <c r="KQ67" i="3"/>
  <c r="LA67" i="3" s="1"/>
  <c r="JW67" i="3"/>
  <c r="KG67" i="3" s="1"/>
  <c r="CE67" i="3"/>
  <c r="CO67" i="3" s="1"/>
  <c r="JC67" i="3"/>
  <c r="JM67" i="3" s="1"/>
  <c r="II67" i="3"/>
  <c r="IS67" i="3" s="1"/>
  <c r="HO67" i="3"/>
  <c r="HY67" i="3" s="1"/>
  <c r="GU67" i="3"/>
  <c r="HE67" i="3" s="1"/>
  <c r="BK67" i="3"/>
  <c r="BU67" i="3" s="1"/>
  <c r="GA67" i="3"/>
  <c r="GK67" i="3" s="1"/>
  <c r="FG67" i="3"/>
  <c r="FQ67" i="3" s="1"/>
  <c r="EM67" i="3"/>
  <c r="EW67" i="3" s="1"/>
  <c r="DS67" i="3"/>
  <c r="EC67" i="3" s="1"/>
  <c r="AQ67" i="3"/>
  <c r="BA67" i="3" s="1"/>
  <c r="NS67" i="3"/>
  <c r="OC67" i="3" s="1"/>
  <c r="MY67" i="3"/>
  <c r="NI67" i="3" s="1"/>
  <c r="CY67" i="3"/>
  <c r="DI67" i="3" s="1"/>
  <c r="W67" i="3"/>
  <c r="AG67" i="3" s="1"/>
  <c r="O67" i="3"/>
  <c r="NS63" i="3"/>
  <c r="OC63" i="3" s="1"/>
  <c r="MY63" i="3"/>
  <c r="NI63" i="3" s="1"/>
  <c r="CY63" i="3"/>
  <c r="DI63" i="3" s="1"/>
  <c r="ME63" i="3"/>
  <c r="MO63" i="3" s="1"/>
  <c r="LK63" i="3"/>
  <c r="LU63" i="3" s="1"/>
  <c r="KQ63" i="3"/>
  <c r="LA63" i="3" s="1"/>
  <c r="JW63" i="3"/>
  <c r="KG63" i="3" s="1"/>
  <c r="CE63" i="3"/>
  <c r="CO63" i="3" s="1"/>
  <c r="JC63" i="3"/>
  <c r="JM63" i="3" s="1"/>
  <c r="II63" i="3"/>
  <c r="IS63" i="3" s="1"/>
  <c r="HO63" i="3"/>
  <c r="HY63" i="3" s="1"/>
  <c r="GU63" i="3"/>
  <c r="HE63" i="3" s="1"/>
  <c r="BK63" i="3"/>
  <c r="BU63" i="3" s="1"/>
  <c r="GA63" i="3"/>
  <c r="GK63" i="3" s="1"/>
  <c r="FG63" i="3"/>
  <c r="FQ63" i="3" s="1"/>
  <c r="EM63" i="3"/>
  <c r="EW63" i="3" s="1"/>
  <c r="AQ63" i="3"/>
  <c r="BA63" i="3" s="1"/>
  <c r="DS63" i="3"/>
  <c r="EC63" i="3" s="1"/>
  <c r="W63" i="3"/>
  <c r="AG63" i="3" s="1"/>
  <c r="O63" i="3"/>
  <c r="MY66" i="3"/>
  <c r="NI66" i="3" s="1"/>
  <c r="CY66" i="3"/>
  <c r="DI66" i="3" s="1"/>
  <c r="ME66" i="3"/>
  <c r="MO66" i="3" s="1"/>
  <c r="LK66" i="3"/>
  <c r="LU66" i="3" s="1"/>
  <c r="KQ66" i="3"/>
  <c r="LA66" i="3" s="1"/>
  <c r="JW66" i="3"/>
  <c r="KG66" i="3" s="1"/>
  <c r="CE66" i="3"/>
  <c r="CO66" i="3" s="1"/>
  <c r="JC66" i="3"/>
  <c r="JM66" i="3" s="1"/>
  <c r="II66" i="3"/>
  <c r="IS66" i="3" s="1"/>
  <c r="HO66" i="3"/>
  <c r="HY66" i="3" s="1"/>
  <c r="GU66" i="3"/>
  <c r="HE66" i="3" s="1"/>
  <c r="BK66" i="3"/>
  <c r="BU66" i="3" s="1"/>
  <c r="GA66" i="3"/>
  <c r="GK66" i="3" s="1"/>
  <c r="FG66" i="3"/>
  <c r="FQ66" i="3" s="1"/>
  <c r="EM66" i="3"/>
  <c r="EW66" i="3" s="1"/>
  <c r="DS66" i="3"/>
  <c r="EC66" i="3" s="1"/>
  <c r="AQ66" i="3"/>
  <c r="BA66" i="3" s="1"/>
  <c r="W66" i="3"/>
  <c r="AG66" i="3" s="1"/>
  <c r="NS66" i="3"/>
  <c r="OC66" i="3" s="1"/>
  <c r="O66" i="3"/>
  <c r="DS62" i="3"/>
  <c r="EC62" i="3" s="1"/>
  <c r="AQ62" i="3"/>
  <c r="BA62" i="3" s="1"/>
  <c r="NS62" i="3"/>
  <c r="OC62" i="3" s="1"/>
  <c r="MY62" i="3"/>
  <c r="NI62" i="3" s="1"/>
  <c r="CY62" i="3"/>
  <c r="DI62" i="3" s="1"/>
  <c r="ME62" i="3"/>
  <c r="MO62" i="3" s="1"/>
  <c r="LK62" i="3"/>
  <c r="LU62" i="3" s="1"/>
  <c r="KQ62" i="3"/>
  <c r="LA62" i="3" s="1"/>
  <c r="JW62" i="3"/>
  <c r="KG62" i="3" s="1"/>
  <c r="CE62" i="3"/>
  <c r="CO62" i="3" s="1"/>
  <c r="JC62" i="3"/>
  <c r="JM62" i="3" s="1"/>
  <c r="II62" i="3"/>
  <c r="IS62" i="3" s="1"/>
  <c r="HO62" i="3"/>
  <c r="HY62" i="3" s="1"/>
  <c r="GU62" i="3"/>
  <c r="HE62" i="3" s="1"/>
  <c r="BK62" i="3"/>
  <c r="BU62" i="3" s="1"/>
  <c r="GA62" i="3"/>
  <c r="GK62" i="3" s="1"/>
  <c r="FG62" i="3"/>
  <c r="FQ62" i="3" s="1"/>
  <c r="W62" i="3"/>
  <c r="AG62" i="3" s="1"/>
  <c r="EM62" i="3"/>
  <c r="EW62" i="3" s="1"/>
  <c r="O62" i="3"/>
  <c r="EM61" i="3"/>
  <c r="EW61" i="3" s="1"/>
  <c r="DS61" i="3"/>
  <c r="EC61" i="3" s="1"/>
  <c r="AQ61" i="3"/>
  <c r="BA61" i="3" s="1"/>
  <c r="NS61" i="3"/>
  <c r="OC61" i="3" s="1"/>
  <c r="MY61" i="3"/>
  <c r="NI61" i="3" s="1"/>
  <c r="CY61" i="3"/>
  <c r="DI61" i="3" s="1"/>
  <c r="ME61" i="3"/>
  <c r="MO61" i="3" s="1"/>
  <c r="LK61" i="3"/>
  <c r="LU61" i="3" s="1"/>
  <c r="KQ61" i="3"/>
  <c r="LA61" i="3" s="1"/>
  <c r="JW61" i="3"/>
  <c r="KG61" i="3" s="1"/>
  <c r="CE61" i="3"/>
  <c r="CO61" i="3" s="1"/>
  <c r="JC61" i="3"/>
  <c r="JM61" i="3" s="1"/>
  <c r="II61" i="3"/>
  <c r="IS61" i="3" s="1"/>
  <c r="HO61" i="3"/>
  <c r="HY61" i="3" s="1"/>
  <c r="GU61" i="3"/>
  <c r="HE61" i="3" s="1"/>
  <c r="BK61" i="3"/>
  <c r="BU61" i="3" s="1"/>
  <c r="GA61" i="3"/>
  <c r="GK61" i="3" s="1"/>
  <c r="W61" i="3"/>
  <c r="AG61" i="3" s="1"/>
  <c r="FG61" i="3"/>
  <c r="FQ61" i="3" s="1"/>
  <c r="O61" i="3"/>
  <c r="FG60" i="3"/>
  <c r="FQ60" i="3" s="1"/>
  <c r="EM60" i="3"/>
  <c r="EW60" i="3" s="1"/>
  <c r="DS60" i="3"/>
  <c r="EC60" i="3" s="1"/>
  <c r="AQ60" i="3"/>
  <c r="BA60" i="3" s="1"/>
  <c r="NS60" i="3"/>
  <c r="OC60" i="3" s="1"/>
  <c r="MY60" i="3"/>
  <c r="NI60" i="3" s="1"/>
  <c r="CY60" i="3"/>
  <c r="DI60" i="3" s="1"/>
  <c r="ME60" i="3"/>
  <c r="MO60" i="3" s="1"/>
  <c r="LK60" i="3"/>
  <c r="LU60" i="3" s="1"/>
  <c r="KQ60" i="3"/>
  <c r="LA60" i="3" s="1"/>
  <c r="JW60" i="3"/>
  <c r="KG60" i="3" s="1"/>
  <c r="CE60" i="3"/>
  <c r="CO60" i="3" s="1"/>
  <c r="JC60" i="3"/>
  <c r="JM60" i="3" s="1"/>
  <c r="II60" i="3"/>
  <c r="IS60" i="3" s="1"/>
  <c r="HO60" i="3"/>
  <c r="HY60" i="3" s="1"/>
  <c r="GU60" i="3"/>
  <c r="HE60" i="3" s="1"/>
  <c r="BK60" i="3"/>
  <c r="BU60" i="3" s="1"/>
  <c r="W60" i="3"/>
  <c r="AG60" i="3" s="1"/>
  <c r="GA60" i="3"/>
  <c r="GK60" i="3" s="1"/>
  <c r="O60" i="3"/>
  <c r="GA59" i="3"/>
  <c r="GK59" i="3" s="1"/>
  <c r="FG59" i="3"/>
  <c r="FQ59" i="3" s="1"/>
  <c r="EM59" i="3"/>
  <c r="EW59" i="3" s="1"/>
  <c r="DS59" i="3"/>
  <c r="EC59" i="3" s="1"/>
  <c r="AQ59" i="3"/>
  <c r="BA59" i="3" s="1"/>
  <c r="NS59" i="3"/>
  <c r="OC59" i="3" s="1"/>
  <c r="MY59" i="3"/>
  <c r="NI59" i="3" s="1"/>
  <c r="CY59" i="3"/>
  <c r="DI59" i="3" s="1"/>
  <c r="ME59" i="3"/>
  <c r="MO59" i="3" s="1"/>
  <c r="LK59" i="3"/>
  <c r="LU59" i="3" s="1"/>
  <c r="KQ59" i="3"/>
  <c r="LA59" i="3" s="1"/>
  <c r="JW59" i="3"/>
  <c r="KG59" i="3" s="1"/>
  <c r="CE59" i="3"/>
  <c r="CO59" i="3" s="1"/>
  <c r="JC59" i="3"/>
  <c r="JM59" i="3" s="1"/>
  <c r="II59" i="3"/>
  <c r="IS59" i="3" s="1"/>
  <c r="HO59" i="3"/>
  <c r="HY59" i="3" s="1"/>
  <c r="GU59" i="3"/>
  <c r="HE59" i="3" s="1"/>
  <c r="W59" i="3"/>
  <c r="AG59" i="3" s="1"/>
  <c r="BK59" i="3"/>
  <c r="BU59" i="3" s="1"/>
  <c r="O59" i="3"/>
  <c r="GU58" i="3"/>
  <c r="HE58" i="3" s="1"/>
  <c r="BK58" i="3"/>
  <c r="BU58" i="3" s="1"/>
  <c r="GA58" i="3"/>
  <c r="GK58" i="3" s="1"/>
  <c r="FG58" i="3"/>
  <c r="FQ58" i="3" s="1"/>
  <c r="EM58" i="3"/>
  <c r="EW58" i="3" s="1"/>
  <c r="DS58" i="3"/>
  <c r="EC58" i="3" s="1"/>
  <c r="AQ58" i="3"/>
  <c r="BA58" i="3" s="1"/>
  <c r="NS58" i="3"/>
  <c r="OC58" i="3" s="1"/>
  <c r="MY58" i="3"/>
  <c r="NI58" i="3" s="1"/>
  <c r="CY58" i="3"/>
  <c r="DI58" i="3" s="1"/>
  <c r="ME58" i="3"/>
  <c r="MO58" i="3" s="1"/>
  <c r="LK58" i="3"/>
  <c r="LU58" i="3" s="1"/>
  <c r="KQ58" i="3"/>
  <c r="LA58" i="3" s="1"/>
  <c r="JW58" i="3"/>
  <c r="KG58" i="3" s="1"/>
  <c r="CE58" i="3"/>
  <c r="CO58" i="3" s="1"/>
  <c r="JC58" i="3"/>
  <c r="JM58" i="3" s="1"/>
  <c r="II58" i="3"/>
  <c r="IS58" i="3" s="1"/>
  <c r="W58" i="3"/>
  <c r="AG58" i="3" s="1"/>
  <c r="HO58" i="3"/>
  <c r="HY58" i="3" s="1"/>
  <c r="O58" i="3"/>
  <c r="HO57" i="3"/>
  <c r="HY57" i="3" s="1"/>
  <c r="GU57" i="3"/>
  <c r="HE57" i="3" s="1"/>
  <c r="BK57" i="3"/>
  <c r="BU57" i="3" s="1"/>
  <c r="GA57" i="3"/>
  <c r="GK57" i="3" s="1"/>
  <c r="FG57" i="3"/>
  <c r="FQ57" i="3" s="1"/>
  <c r="EM57" i="3"/>
  <c r="EW57" i="3" s="1"/>
  <c r="DS57" i="3"/>
  <c r="EC57" i="3" s="1"/>
  <c r="AQ57" i="3"/>
  <c r="BA57" i="3" s="1"/>
  <c r="NS57" i="3"/>
  <c r="OC57" i="3" s="1"/>
  <c r="MY57" i="3"/>
  <c r="NI57" i="3" s="1"/>
  <c r="CY57" i="3"/>
  <c r="DI57" i="3" s="1"/>
  <c r="ME57" i="3"/>
  <c r="MO57" i="3" s="1"/>
  <c r="LK57" i="3"/>
  <c r="LU57" i="3" s="1"/>
  <c r="KQ57" i="3"/>
  <c r="LA57" i="3" s="1"/>
  <c r="JW57" i="3"/>
  <c r="KG57" i="3" s="1"/>
  <c r="CE57" i="3"/>
  <c r="CO57" i="3" s="1"/>
  <c r="JC57" i="3"/>
  <c r="JM57" i="3" s="1"/>
  <c r="W57" i="3"/>
  <c r="AG57" i="3" s="1"/>
  <c r="II57" i="3"/>
  <c r="IS57" i="3" s="1"/>
  <c r="O57" i="3"/>
  <c r="AY69" i="3"/>
  <c r="OD66" i="3" l="1"/>
  <c r="OE46" i="3"/>
  <c r="OD65" i="3"/>
  <c r="OD60" i="3"/>
  <c r="OE51" i="3"/>
  <c r="OD63" i="3"/>
  <c r="OE54" i="3"/>
  <c r="OE45" i="3"/>
  <c r="OD61" i="3"/>
  <c r="OD68" i="3"/>
  <c r="OE47" i="3"/>
  <c r="OE56" i="3"/>
  <c r="OE55" i="3"/>
  <c r="OE53" i="3"/>
  <c r="OD57" i="3"/>
  <c r="OE50" i="3"/>
  <c r="OD58" i="3"/>
  <c r="OD62" i="3"/>
  <c r="OD67" i="3"/>
  <c r="OD59" i="3"/>
  <c r="OE48" i="3"/>
  <c r="OD64" i="3"/>
  <c r="OE49" i="3"/>
  <c r="OE52" i="3"/>
  <c r="NJ59" i="3"/>
  <c r="NK50" i="3"/>
  <c r="NK48" i="3"/>
  <c r="NK54" i="3"/>
  <c r="NK46" i="3"/>
  <c r="NJ64" i="3"/>
  <c r="NJ57" i="3"/>
  <c r="NJ60" i="3"/>
  <c r="NJ65" i="3"/>
  <c r="NK53" i="3"/>
  <c r="NK45" i="3"/>
  <c r="NK55" i="3"/>
  <c r="NJ63" i="3"/>
  <c r="NJ66" i="3"/>
  <c r="NJ58" i="3"/>
  <c r="NJ61" i="3"/>
  <c r="NJ68" i="3"/>
  <c r="NK56" i="3"/>
  <c r="NK52" i="3"/>
  <c r="NJ67" i="3"/>
  <c r="NK49" i="3"/>
  <c r="NK51" i="3"/>
  <c r="NJ62" i="3"/>
  <c r="NK47" i="3"/>
  <c r="MQ46" i="3"/>
  <c r="MP59" i="3"/>
  <c r="MP67" i="3"/>
  <c r="MQ53" i="3"/>
  <c r="MQ47" i="3"/>
  <c r="MP60" i="3"/>
  <c r="MP65" i="3"/>
  <c r="MQ50" i="3"/>
  <c r="MP66" i="3"/>
  <c r="MP64" i="3"/>
  <c r="MQ56" i="3"/>
  <c r="MQ52" i="3"/>
  <c r="MQ49" i="3"/>
  <c r="MP63" i="3"/>
  <c r="MQ51" i="3"/>
  <c r="MQ45" i="3"/>
  <c r="MP58" i="3"/>
  <c r="MP61" i="3"/>
  <c r="MQ48" i="3"/>
  <c r="MP57" i="3"/>
  <c r="MP68" i="3"/>
  <c r="MQ55" i="3"/>
  <c r="MP62" i="3"/>
  <c r="MQ54" i="3"/>
  <c r="LV59" i="3"/>
  <c r="LV67" i="3"/>
  <c r="LV68" i="3"/>
  <c r="LW54" i="3"/>
  <c r="LW52" i="3"/>
  <c r="LV62" i="3"/>
  <c r="LV64" i="3"/>
  <c r="LW45" i="3"/>
  <c r="LW55" i="3"/>
  <c r="LW49" i="3"/>
  <c r="LV65" i="3"/>
  <c r="LV66" i="3"/>
  <c r="LW51" i="3"/>
  <c r="LW50" i="3"/>
  <c r="LW53" i="3"/>
  <c r="LV57" i="3"/>
  <c r="LV60" i="3"/>
  <c r="LW46" i="3"/>
  <c r="LW48" i="3"/>
  <c r="LW47" i="3"/>
  <c r="LW56" i="3"/>
  <c r="LV63" i="3"/>
  <c r="LV58" i="3"/>
  <c r="LV61" i="3"/>
  <c r="LC45" i="3"/>
  <c r="LB61" i="3"/>
  <c r="LC50" i="3"/>
  <c r="LC46" i="3"/>
  <c r="LC48" i="3"/>
  <c r="LB68" i="3"/>
  <c r="LC54" i="3"/>
  <c r="LC55" i="3"/>
  <c r="LB59" i="3"/>
  <c r="LB67" i="3"/>
  <c r="LB63" i="3"/>
  <c r="LB64" i="3"/>
  <c r="LC52" i="3"/>
  <c r="LC49" i="3"/>
  <c r="LC47" i="3"/>
  <c r="LB58" i="3"/>
  <c r="LB62" i="3"/>
  <c r="LB57" i="3"/>
  <c r="LB60" i="3"/>
  <c r="LB65" i="3"/>
  <c r="LC56" i="3"/>
  <c r="LB66" i="3"/>
  <c r="LC53" i="3"/>
  <c r="LC51" i="3"/>
  <c r="KH57" i="3"/>
  <c r="KH60" i="3"/>
  <c r="KH65" i="3"/>
  <c r="KI52" i="3"/>
  <c r="KI49" i="3"/>
  <c r="KH63" i="3"/>
  <c r="KH66" i="3"/>
  <c r="KH58" i="3"/>
  <c r="KH61" i="3"/>
  <c r="KI54" i="3"/>
  <c r="KI48" i="3"/>
  <c r="KH68" i="3"/>
  <c r="KI45" i="3"/>
  <c r="KI53" i="3"/>
  <c r="KI56" i="3"/>
  <c r="KH62" i="3"/>
  <c r="KI50" i="3"/>
  <c r="KH67" i="3"/>
  <c r="KI51" i="3"/>
  <c r="KH64" i="3"/>
  <c r="KH59" i="3"/>
  <c r="KI46" i="3"/>
  <c r="KI47" i="3"/>
  <c r="KI55" i="3"/>
  <c r="JN65" i="3"/>
  <c r="JN66" i="3"/>
  <c r="JO51" i="3"/>
  <c r="JO47" i="3"/>
  <c r="JN63" i="3"/>
  <c r="JO52" i="3"/>
  <c r="JN61" i="3"/>
  <c r="JO46" i="3"/>
  <c r="JN57" i="3"/>
  <c r="JO54" i="3"/>
  <c r="JN68" i="3"/>
  <c r="JO56" i="3"/>
  <c r="JO45" i="3"/>
  <c r="JN58" i="3"/>
  <c r="JN62" i="3"/>
  <c r="JO55" i="3"/>
  <c r="JN59" i="3"/>
  <c r="JN67" i="3"/>
  <c r="JO49" i="3"/>
  <c r="JO50" i="3"/>
  <c r="JN60" i="3"/>
  <c r="JN64" i="3"/>
  <c r="JO53" i="3"/>
  <c r="JO48" i="3"/>
  <c r="IT62" i="3"/>
  <c r="IT59" i="3"/>
  <c r="IT67" i="3"/>
  <c r="IU48" i="3"/>
  <c r="IU56" i="3"/>
  <c r="IU49" i="3"/>
  <c r="IU45" i="3"/>
  <c r="IT57" i="3"/>
  <c r="IT60" i="3"/>
  <c r="IT65" i="3"/>
  <c r="IT66" i="3"/>
  <c r="IT64" i="3"/>
  <c r="IT63" i="3"/>
  <c r="IU50" i="3"/>
  <c r="IU55" i="3"/>
  <c r="IT61" i="3"/>
  <c r="IU47" i="3"/>
  <c r="IU51" i="3"/>
  <c r="IU52" i="3"/>
  <c r="IU46" i="3"/>
  <c r="IT58" i="3"/>
  <c r="IT68" i="3"/>
  <c r="IU53" i="3"/>
  <c r="IU54" i="3"/>
  <c r="HZ68" i="3"/>
  <c r="IA51" i="3"/>
  <c r="HZ62" i="3"/>
  <c r="HZ59" i="3"/>
  <c r="HZ67" i="3"/>
  <c r="IA46" i="3"/>
  <c r="IA48" i="3"/>
  <c r="IA50" i="3"/>
  <c r="HZ64" i="3"/>
  <c r="IA55" i="3"/>
  <c r="IA54" i="3"/>
  <c r="IA53" i="3"/>
  <c r="HZ60" i="3"/>
  <c r="HZ65" i="3"/>
  <c r="IA56" i="3"/>
  <c r="HZ66" i="3"/>
  <c r="HZ57" i="3"/>
  <c r="IA49" i="3"/>
  <c r="IA52" i="3"/>
  <c r="HZ58" i="3"/>
  <c r="HZ63" i="3"/>
  <c r="HZ61" i="3"/>
  <c r="IA45" i="3"/>
  <c r="IA47" i="3"/>
  <c r="HF61" i="3"/>
  <c r="HF58" i="3"/>
  <c r="HG55" i="3"/>
  <c r="HF68" i="3"/>
  <c r="HG51" i="3"/>
  <c r="HG56" i="3"/>
  <c r="HG53" i="3"/>
  <c r="HF62" i="3"/>
  <c r="HF59" i="3"/>
  <c r="HF67" i="3"/>
  <c r="HF64" i="3"/>
  <c r="HG46" i="3"/>
  <c r="HG45" i="3"/>
  <c r="HG47" i="3"/>
  <c r="HG50" i="3"/>
  <c r="HF60" i="3"/>
  <c r="HF65" i="3"/>
  <c r="HG54" i="3"/>
  <c r="HF66" i="3"/>
  <c r="HG48" i="3"/>
  <c r="HF57" i="3"/>
  <c r="HG52" i="3"/>
  <c r="HF63" i="3"/>
  <c r="HG49" i="3"/>
  <c r="GM47" i="3"/>
  <c r="GL61" i="3"/>
  <c r="GL63" i="3"/>
  <c r="GL58" i="3"/>
  <c r="GM46" i="3"/>
  <c r="GM50" i="3"/>
  <c r="GL68" i="3"/>
  <c r="GM48" i="3"/>
  <c r="GM54" i="3"/>
  <c r="GL62" i="3"/>
  <c r="GL67" i="3"/>
  <c r="GM45" i="3"/>
  <c r="GL64" i="3"/>
  <c r="GL59" i="3"/>
  <c r="GM52" i="3"/>
  <c r="GM56" i="3"/>
  <c r="GL60" i="3"/>
  <c r="GM55" i="3"/>
  <c r="GL65" i="3"/>
  <c r="GM49" i="3"/>
  <c r="GL66" i="3"/>
  <c r="GM53" i="3"/>
  <c r="GL57" i="3"/>
  <c r="GM51" i="3"/>
  <c r="FR57" i="3"/>
  <c r="FR60" i="3"/>
  <c r="FR65" i="3"/>
  <c r="FS56" i="3"/>
  <c r="FS54" i="3"/>
  <c r="FR61" i="3"/>
  <c r="FR63" i="3"/>
  <c r="FS50" i="3"/>
  <c r="FS46" i="3"/>
  <c r="FS49" i="3"/>
  <c r="FS48" i="3"/>
  <c r="FR66" i="3"/>
  <c r="FS53" i="3"/>
  <c r="FR58" i="3"/>
  <c r="FR68" i="3"/>
  <c r="FS45" i="3"/>
  <c r="FR62" i="3"/>
  <c r="FR67" i="3"/>
  <c r="FR64" i="3"/>
  <c r="FS52" i="3"/>
  <c r="FR59" i="3"/>
  <c r="FS55" i="3"/>
  <c r="FS47" i="3"/>
  <c r="FS51" i="3"/>
  <c r="EX59" i="3"/>
  <c r="EX65" i="3"/>
  <c r="EY56" i="3"/>
  <c r="EX66" i="3"/>
  <c r="EY47" i="3"/>
  <c r="EX57" i="3"/>
  <c r="EX60" i="3"/>
  <c r="EY49" i="3"/>
  <c r="EX63" i="3"/>
  <c r="EY53" i="3"/>
  <c r="EX58" i="3"/>
  <c r="EX61" i="3"/>
  <c r="EY54" i="3"/>
  <c r="EX68" i="3"/>
  <c r="EY45" i="3"/>
  <c r="EX62" i="3"/>
  <c r="EY50" i="3"/>
  <c r="EY46" i="3"/>
  <c r="EY55" i="3"/>
  <c r="EX67" i="3"/>
  <c r="EY48" i="3"/>
  <c r="EX64" i="3"/>
  <c r="EY51" i="3"/>
  <c r="EY52" i="3"/>
  <c r="EE49" i="3"/>
  <c r="ED59" i="3"/>
  <c r="EE45" i="3"/>
  <c r="EE55" i="3"/>
  <c r="ED62" i="3"/>
  <c r="ED65" i="3"/>
  <c r="ED67" i="3"/>
  <c r="ED66" i="3"/>
  <c r="EE50" i="3"/>
  <c r="ED57" i="3"/>
  <c r="ED60" i="3"/>
  <c r="ED63" i="3"/>
  <c r="EE46" i="3"/>
  <c r="EE52" i="3"/>
  <c r="EE54" i="3"/>
  <c r="EE48" i="3"/>
  <c r="ED64" i="3"/>
  <c r="EE56" i="3"/>
  <c r="ED58" i="3"/>
  <c r="ED61" i="3"/>
  <c r="EE53" i="3"/>
  <c r="ED68" i="3"/>
  <c r="EE51" i="3"/>
  <c r="EE47" i="3"/>
  <c r="DJ62" i="3"/>
  <c r="DK56" i="3"/>
  <c r="DJ64" i="3"/>
  <c r="DK53" i="3"/>
  <c r="DK51" i="3"/>
  <c r="DK45" i="3"/>
  <c r="DK47" i="3"/>
  <c r="DJ59" i="3"/>
  <c r="DK55" i="3"/>
  <c r="DJ57" i="3"/>
  <c r="DJ60" i="3"/>
  <c r="DJ65" i="3"/>
  <c r="DJ66" i="3"/>
  <c r="DK50" i="3"/>
  <c r="DK49" i="3"/>
  <c r="DJ67" i="3"/>
  <c r="DK48" i="3"/>
  <c r="DJ63" i="3"/>
  <c r="DJ58" i="3"/>
  <c r="DJ61" i="3"/>
  <c r="DK54" i="3"/>
  <c r="DK46" i="3"/>
  <c r="DK52" i="3"/>
  <c r="DJ68" i="3"/>
  <c r="CQ56" i="3"/>
  <c r="CP62" i="3"/>
  <c r="CP59" i="3"/>
  <c r="CP67" i="3"/>
  <c r="CQ47" i="3"/>
  <c r="CQ51" i="3"/>
  <c r="CP64" i="3"/>
  <c r="CQ46" i="3"/>
  <c r="CQ45" i="3"/>
  <c r="CQ48" i="3"/>
  <c r="CP60" i="3"/>
  <c r="CP65" i="3"/>
  <c r="CQ50" i="3"/>
  <c r="CP66" i="3"/>
  <c r="CQ54" i="3"/>
  <c r="CQ52" i="3"/>
  <c r="CQ49" i="3"/>
  <c r="CP63" i="3"/>
  <c r="CP58" i="3"/>
  <c r="CP61" i="3"/>
  <c r="CP57" i="3"/>
  <c r="CP68" i="3"/>
  <c r="CQ55" i="3"/>
  <c r="CQ53" i="3"/>
  <c r="BV67" i="3"/>
  <c r="BW54" i="3"/>
  <c r="BV60" i="3"/>
  <c r="BV65" i="3"/>
  <c r="BW56" i="3"/>
  <c r="BW46" i="3"/>
  <c r="BV66" i="3"/>
  <c r="BV57" i="3"/>
  <c r="BW49" i="3"/>
  <c r="BW55" i="3"/>
  <c r="BV63" i="3"/>
  <c r="BW45" i="3"/>
  <c r="BW53" i="3"/>
  <c r="BW51" i="3"/>
  <c r="BW50" i="3"/>
  <c r="BV58" i="3"/>
  <c r="BV64" i="3"/>
  <c r="BV61" i="3"/>
  <c r="BV68" i="3"/>
  <c r="BW48" i="3"/>
  <c r="BW47" i="3"/>
  <c r="BV59" i="3"/>
  <c r="BV62" i="3"/>
  <c r="BW52" i="3"/>
  <c r="BC46" i="3"/>
  <c r="BB58" i="3"/>
  <c r="BB61" i="3"/>
  <c r="BC45" i="3"/>
  <c r="BB68" i="3"/>
  <c r="BC51" i="3"/>
  <c r="BC55" i="3"/>
  <c r="BC53" i="3"/>
  <c r="BB63" i="3"/>
  <c r="BB67" i="3"/>
  <c r="BC49" i="3"/>
  <c r="BC48" i="3"/>
  <c r="BC47" i="3"/>
  <c r="BB62" i="3"/>
  <c r="BB64" i="3"/>
  <c r="BB59" i="3"/>
  <c r="BC56" i="3"/>
  <c r="BB65" i="3"/>
  <c r="BB66" i="3"/>
  <c r="BC50" i="3"/>
  <c r="BB57" i="3"/>
  <c r="BB60" i="3"/>
  <c r="BC52" i="3"/>
  <c r="BC54" i="3"/>
  <c r="AI67" i="3"/>
  <c r="AH67" i="3"/>
  <c r="AI61" i="3"/>
  <c r="AH61" i="3"/>
  <c r="AI64" i="3"/>
  <c r="AH64" i="3"/>
  <c r="AI62" i="3"/>
  <c r="AH62" i="3"/>
  <c r="AI65" i="3"/>
  <c r="AH65" i="3"/>
  <c r="AI57" i="3"/>
  <c r="AH57" i="3"/>
  <c r="AI59" i="3"/>
  <c r="AH59" i="3"/>
  <c r="AI66" i="3"/>
  <c r="AH66" i="3"/>
  <c r="AI58" i="3"/>
  <c r="AH58" i="3"/>
  <c r="AI63" i="3"/>
  <c r="AH63" i="3"/>
  <c r="AI68" i="3"/>
  <c r="AH68" i="3"/>
  <c r="AI60" i="3"/>
  <c r="AH60" i="3"/>
  <c r="O69" i="3"/>
  <c r="OE64" i="3" l="1"/>
  <c r="OE63" i="3"/>
  <c r="OE57" i="3"/>
  <c r="OE59" i="3"/>
  <c r="OE60" i="3"/>
  <c r="OE67" i="3"/>
  <c r="OE65" i="3"/>
  <c r="OE62" i="3"/>
  <c r="OE68" i="3"/>
  <c r="OE58" i="3"/>
  <c r="OE61" i="3"/>
  <c r="OE66" i="3"/>
  <c r="NK61" i="3"/>
  <c r="NK60" i="3"/>
  <c r="NK62" i="3"/>
  <c r="NK58" i="3"/>
  <c r="NK57" i="3"/>
  <c r="NK66" i="3"/>
  <c r="NK64" i="3"/>
  <c r="NK63" i="3"/>
  <c r="NK67" i="3"/>
  <c r="NK68" i="3"/>
  <c r="NK65" i="3"/>
  <c r="NK59" i="3"/>
  <c r="MQ62" i="3"/>
  <c r="MQ65" i="3"/>
  <c r="MQ63" i="3"/>
  <c r="MQ60" i="3"/>
  <c r="MQ68" i="3"/>
  <c r="MQ57" i="3"/>
  <c r="MQ67" i="3"/>
  <c r="MQ61" i="3"/>
  <c r="MQ64" i="3"/>
  <c r="MQ59" i="3"/>
  <c r="MQ58" i="3"/>
  <c r="MQ66" i="3"/>
  <c r="LW61" i="3"/>
  <c r="LW57" i="3"/>
  <c r="LW58" i="3"/>
  <c r="LW64" i="3"/>
  <c r="LW63" i="3"/>
  <c r="LW62" i="3"/>
  <c r="LW66" i="3"/>
  <c r="LW65" i="3"/>
  <c r="LW68" i="3"/>
  <c r="LW67" i="3"/>
  <c r="LW60" i="3"/>
  <c r="LW59" i="3"/>
  <c r="LC58" i="3"/>
  <c r="LC66" i="3"/>
  <c r="LC68" i="3"/>
  <c r="LC65" i="3"/>
  <c r="LC64" i="3"/>
  <c r="LC60" i="3"/>
  <c r="LC63" i="3"/>
  <c r="LC57" i="3"/>
  <c r="LC67" i="3"/>
  <c r="LC61" i="3"/>
  <c r="LC62" i="3"/>
  <c r="LC59" i="3"/>
  <c r="KI66" i="3"/>
  <c r="KI58" i="3"/>
  <c r="KI63" i="3"/>
  <c r="KI59" i="3"/>
  <c r="KI64" i="3"/>
  <c r="KI68" i="3"/>
  <c r="KI65" i="3"/>
  <c r="KI67" i="3"/>
  <c r="KI60" i="3"/>
  <c r="KI61" i="3"/>
  <c r="KI57" i="3"/>
  <c r="KI62" i="3"/>
  <c r="JO62" i="3"/>
  <c r="JO61" i="3"/>
  <c r="JO64" i="3"/>
  <c r="JO58" i="3"/>
  <c r="JO60" i="3"/>
  <c r="JO63" i="3"/>
  <c r="JO68" i="3"/>
  <c r="JO67" i="3"/>
  <c r="JO66" i="3"/>
  <c r="JO59" i="3"/>
  <c r="JO57" i="3"/>
  <c r="JO65" i="3"/>
  <c r="IU61" i="3"/>
  <c r="IU57" i="3"/>
  <c r="IU68" i="3"/>
  <c r="IU58" i="3"/>
  <c r="IU63" i="3"/>
  <c r="IU64" i="3"/>
  <c r="IU66" i="3"/>
  <c r="IU67" i="3"/>
  <c r="IU65" i="3"/>
  <c r="IU59" i="3"/>
  <c r="IU60" i="3"/>
  <c r="IU62" i="3"/>
  <c r="IA66" i="3"/>
  <c r="IA61" i="3"/>
  <c r="IA65" i="3"/>
  <c r="IA63" i="3"/>
  <c r="IA60" i="3"/>
  <c r="IA67" i="3"/>
  <c r="IA58" i="3"/>
  <c r="IA59" i="3"/>
  <c r="IA62" i="3"/>
  <c r="IA57" i="3"/>
  <c r="IA64" i="3"/>
  <c r="IA68" i="3"/>
  <c r="HG60" i="3"/>
  <c r="HG62" i="3"/>
  <c r="HG63" i="3"/>
  <c r="HG57" i="3"/>
  <c r="HG68" i="3"/>
  <c r="HG66" i="3"/>
  <c r="HG64" i="3"/>
  <c r="HG67" i="3"/>
  <c r="HG58" i="3"/>
  <c r="HG65" i="3"/>
  <c r="HG59" i="3"/>
  <c r="HG61" i="3"/>
  <c r="GM57" i="3"/>
  <c r="GM68" i="3"/>
  <c r="GM59" i="3"/>
  <c r="GM66" i="3"/>
  <c r="GM64" i="3"/>
  <c r="GM58" i="3"/>
  <c r="GM65" i="3"/>
  <c r="GM67" i="3"/>
  <c r="GM63" i="3"/>
  <c r="GM62" i="3"/>
  <c r="GM61" i="3"/>
  <c r="GM60" i="3"/>
  <c r="FS68" i="3"/>
  <c r="FS63" i="3"/>
  <c r="FS58" i="3"/>
  <c r="FS61" i="3"/>
  <c r="FS59" i="3"/>
  <c r="FS66" i="3"/>
  <c r="FS64" i="3"/>
  <c r="FS65" i="3"/>
  <c r="FS67" i="3"/>
  <c r="FS60" i="3"/>
  <c r="FS62" i="3"/>
  <c r="FS57" i="3"/>
  <c r="EY62" i="3"/>
  <c r="EY64" i="3"/>
  <c r="EY68" i="3"/>
  <c r="EY57" i="3"/>
  <c r="EY67" i="3"/>
  <c r="EY61" i="3"/>
  <c r="EY66" i="3"/>
  <c r="EY58" i="3"/>
  <c r="EY65" i="3"/>
  <c r="EY63" i="3"/>
  <c r="EY59" i="3"/>
  <c r="EY60" i="3"/>
  <c r="EE66" i="3"/>
  <c r="EE68" i="3"/>
  <c r="EE65" i="3"/>
  <c r="EE62" i="3"/>
  <c r="EE67" i="3"/>
  <c r="EE61" i="3"/>
  <c r="EE63" i="3"/>
  <c r="EE58" i="3"/>
  <c r="EE60" i="3"/>
  <c r="EE57" i="3"/>
  <c r="EE59" i="3"/>
  <c r="EE64" i="3"/>
  <c r="DK68" i="3"/>
  <c r="DK67" i="3"/>
  <c r="DK59" i="3"/>
  <c r="DK66" i="3"/>
  <c r="DK61" i="3"/>
  <c r="DK65" i="3"/>
  <c r="DK58" i="3"/>
  <c r="DK60" i="3"/>
  <c r="DK64" i="3"/>
  <c r="DK63" i="3"/>
  <c r="DK57" i="3"/>
  <c r="DK62" i="3"/>
  <c r="CQ64" i="3"/>
  <c r="CQ68" i="3"/>
  <c r="CQ66" i="3"/>
  <c r="CQ57" i="3"/>
  <c r="CQ61" i="3"/>
  <c r="CQ65" i="3"/>
  <c r="CQ67" i="3"/>
  <c r="CQ58" i="3"/>
  <c r="CQ60" i="3"/>
  <c r="CQ59" i="3"/>
  <c r="CQ63" i="3"/>
  <c r="CQ62" i="3"/>
  <c r="BW58" i="3"/>
  <c r="BW57" i="3"/>
  <c r="BW62" i="3"/>
  <c r="BW66" i="3"/>
  <c r="BW59" i="3"/>
  <c r="BW65" i="3"/>
  <c r="BW68" i="3"/>
  <c r="BW63" i="3"/>
  <c r="BW60" i="3"/>
  <c r="BW61" i="3"/>
  <c r="BW64" i="3"/>
  <c r="BW67" i="3"/>
  <c r="BC59" i="3"/>
  <c r="BC64" i="3"/>
  <c r="BC60" i="3"/>
  <c r="BC62" i="3"/>
  <c r="BC57" i="3"/>
  <c r="BC68" i="3"/>
  <c r="BC66" i="3"/>
  <c r="BC61" i="3"/>
  <c r="BC65" i="3"/>
  <c r="BC67" i="3"/>
  <c r="BC58" i="3"/>
  <c r="BC63" i="3"/>
  <c r="AI69" i="3"/>
  <c r="OE69" i="3" l="1"/>
  <c r="NK69" i="3"/>
  <c r="MQ69" i="3"/>
  <c r="LW69" i="3"/>
  <c r="LC69" i="3"/>
  <c r="KI69" i="3"/>
  <c r="JO69" i="3"/>
  <c r="IU69" i="3"/>
  <c r="IA69" i="3"/>
  <c r="HG69" i="3"/>
  <c r="GM69" i="3"/>
  <c r="FS69" i="3"/>
  <c r="EY69" i="3"/>
  <c r="EE69" i="3"/>
  <c r="DK69" i="3"/>
  <c r="CQ69" i="3"/>
  <c r="BW69" i="3"/>
  <c r="BC69" i="3"/>
  <c r="D27" i="5" l="1"/>
  <c r="S13" i="5" s="1"/>
  <c r="S14" i="5" s="1"/>
  <c r="BN69" i="3" l="1"/>
  <c r="BM69" i="3"/>
  <c r="K11" i="5"/>
  <c r="BO69" i="3" l="1"/>
  <c r="BQ69" i="3" l="1"/>
  <c r="BP69" i="3"/>
  <c r="BS69" i="3" l="1"/>
  <c r="BR69" i="3"/>
  <c r="CG69" i="3" l="1"/>
  <c r="CH69" i="3" l="1"/>
  <c r="CI69" i="3" l="1"/>
  <c r="CJ69" i="3"/>
  <c r="CK69" i="3" l="1"/>
  <c r="CL69" i="3" l="1"/>
  <c r="CM69" i="3"/>
  <c r="DA69" i="3" l="1"/>
  <c r="DB69" i="3" l="1"/>
  <c r="DC69" i="3" l="1"/>
  <c r="DE69" i="3" l="1"/>
  <c r="DD69" i="3"/>
  <c r="DF69" i="3" l="1"/>
  <c r="DG69" i="3"/>
  <c r="DU69" i="3" l="1"/>
  <c r="DV69" i="3"/>
  <c r="DX69" i="3" l="1"/>
  <c r="DW69" i="3"/>
  <c r="DY69" i="3"/>
  <c r="EA69" i="3" l="1"/>
  <c r="DZ69" i="3"/>
  <c r="E2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 Attard</author>
  </authors>
  <commentList>
    <comment ref="G10" authorId="0" shapeId="0" xr:uid="{00000000-0006-0000-0000-000001000000}">
      <text>
        <r>
          <rPr>
            <b/>
            <sz val="9"/>
            <color indexed="81"/>
            <rFont val="Tahoma"/>
            <family val="2"/>
          </rPr>
          <t>Andre Attard:</t>
        </r>
        <r>
          <rPr>
            <sz val="9"/>
            <color indexed="81"/>
            <rFont val="Tahoma"/>
            <family val="2"/>
          </rPr>
          <t xml:space="preserve">
Amend these template categories as deemed necessary.</t>
        </r>
      </text>
    </comment>
  </commentList>
</comments>
</file>

<file path=xl/sharedStrings.xml><?xml version="1.0" encoding="utf-8"?>
<sst xmlns="http://schemas.openxmlformats.org/spreadsheetml/2006/main" count="2029" uniqueCount="186">
  <si>
    <r>
      <t xml:space="preserve">The PI is guided to initially compile the project details in this page, before compiling data in the other sheets. 
</t>
    </r>
    <r>
      <rPr>
        <i/>
        <sz val="10"/>
        <color theme="1"/>
        <rFont val="Calibri Light"/>
        <family val="2"/>
        <scheme val="major"/>
      </rPr>
      <t xml:space="preserve">Note: If new rows (or columns) need to be added, always copy an existing (empty) row (or column) and paste it using "Insert copied row (or column)" - DO NOT simply "Insert row (or column)" as this will not include the required formatting. </t>
    </r>
  </si>
  <si>
    <t xml:space="preserve">If any issues are encountered, you require assistance with compiling this reporting mechanism, or have any suggestions for future revisions, kindly reach out to your respective SRO.  </t>
  </si>
  <si>
    <t>Project Title</t>
  </si>
  <si>
    <t>Categories for expenses</t>
  </si>
  <si>
    <t>Project Acronym</t>
  </si>
  <si>
    <t>Equipment/Infrastructure</t>
  </si>
  <si>
    <t>Project Number/Code</t>
  </si>
  <si>
    <t>Consumables</t>
  </si>
  <si>
    <t>Beneficiary</t>
  </si>
  <si>
    <t>Catering</t>
  </si>
  <si>
    <t>Start Date</t>
  </si>
  <si>
    <t>Printing</t>
  </si>
  <si>
    <t>End Date</t>
  </si>
  <si>
    <t>Graphics</t>
  </si>
  <si>
    <t>Allocated Budget (MCAST share)</t>
  </si>
  <si>
    <t>Dissemination</t>
  </si>
  <si>
    <t>Audit</t>
  </si>
  <si>
    <r>
      <rPr>
        <b/>
        <sz val="11"/>
        <color theme="1"/>
        <rFont val="Calibri Light"/>
        <family val="2"/>
        <scheme val="major"/>
      </rPr>
      <t>Note:</t>
    </r>
    <r>
      <rPr>
        <sz val="11"/>
        <color theme="1"/>
        <rFont val="Calibri Light"/>
        <family val="2"/>
        <scheme val="major"/>
      </rPr>
      <t xml:space="preserve"> Kindly follow the legend below when filling in data into cells.</t>
    </r>
  </si>
  <si>
    <t>*Add categories as required*</t>
  </si>
  <si>
    <t>Data input is allowed</t>
  </si>
  <si>
    <t>Data input is NOT allowed</t>
  </si>
  <si>
    <t>Personnel</t>
  </si>
  <si>
    <t>Full Name</t>
  </si>
  <si>
    <t>Position</t>
  </si>
  <si>
    <t>OverTime rate</t>
  </si>
  <si>
    <t>Lead Investigator</t>
  </si>
  <si>
    <t>Researcher 3</t>
  </si>
  <si>
    <t>Researcher 4</t>
  </si>
  <si>
    <t>Researcher 5</t>
  </si>
  <si>
    <t>Researcher 6</t>
  </si>
  <si>
    <t>Researcher 7</t>
  </si>
  <si>
    <t>Researcher 8</t>
  </si>
  <si>
    <t>Researcher 9</t>
  </si>
  <si>
    <t>Project Start Date</t>
  </si>
  <si>
    <t xml:space="preserve">Personnel Costs (Existing &amp; New) </t>
  </si>
  <si>
    <t>Legend of the Entity which is responsible for the data</t>
  </si>
  <si>
    <t>Researcher</t>
  </si>
  <si>
    <t>Procurement</t>
  </si>
  <si>
    <t>Finance</t>
  </si>
  <si>
    <t>HR</t>
  </si>
  <si>
    <t>Do Not Amend</t>
  </si>
  <si>
    <t>Name:</t>
  </si>
  <si>
    <t>Position:</t>
  </si>
  <si>
    <t>Addendum for additional duties needed and obtained</t>
  </si>
  <si>
    <t>Duly-Filled Monthly Project Time-sheet Approval Process</t>
  </si>
  <si>
    <t>Remuneration Process</t>
  </si>
  <si>
    <t>Date of employment</t>
  </si>
  <si>
    <t>Date of termination</t>
  </si>
  <si>
    <t>Date of submission to SAO</t>
  </si>
  <si>
    <t>Date of approval by Direct line Manager</t>
  </si>
  <si>
    <r>
      <t>Date of submission to</t>
    </r>
    <r>
      <rPr>
        <sz val="9"/>
        <color theme="0"/>
        <rFont val="Calibri Light"/>
        <family val="2"/>
        <scheme val="major"/>
      </rPr>
      <t xml:space="preserve"> Finance</t>
    </r>
  </si>
  <si>
    <t>Copy of payslip filed</t>
  </si>
  <si>
    <t>Work Packages (in clock hours)</t>
  </si>
  <si>
    <t>Total Clock Hours</t>
  </si>
  <si>
    <t>WP1</t>
  </si>
  <si>
    <t>WP2</t>
  </si>
  <si>
    <t>WP3</t>
  </si>
  <si>
    <t>WP4</t>
  </si>
  <si>
    <t>WP5</t>
  </si>
  <si>
    <t>Total
Payment</t>
  </si>
  <si>
    <t>Jan</t>
  </si>
  <si>
    <t>Feb</t>
  </si>
  <si>
    <t>Mar</t>
  </si>
  <si>
    <t>Apr</t>
  </si>
  <si>
    <t>May</t>
  </si>
  <si>
    <t>Jun</t>
  </si>
  <si>
    <t>Jul</t>
  </si>
  <si>
    <t>Aug</t>
  </si>
  <si>
    <t>Sep</t>
  </si>
  <si>
    <t>Oct</t>
  </si>
  <si>
    <t>Nov</t>
  </si>
  <si>
    <t>Dec</t>
  </si>
  <si>
    <t>TOTAL</t>
  </si>
  <si>
    <t>Travel Costs</t>
  </si>
  <si>
    <t>Travel and Expense internal procedures are defined in MOP_ADM_001_06. Refer to this document to ensure compliance with MCAST procedures.</t>
  </si>
  <si>
    <t>Travel Data</t>
  </si>
  <si>
    <t>Flight Ticket Purchase Order</t>
  </si>
  <si>
    <t>Flight Ticket Invoice</t>
  </si>
  <si>
    <t>Per Diem (Total)</t>
  </si>
  <si>
    <t>Transfers</t>
  </si>
  <si>
    <t>Total Cost (€)</t>
  </si>
  <si>
    <t>Documents to be filed</t>
  </si>
  <si>
    <t>Person travelling</t>
  </si>
  <si>
    <t>Travel Reason/Description</t>
  </si>
  <si>
    <t>Date of outbound flight</t>
  </si>
  <si>
    <t>Date of inbound flight</t>
  </si>
  <si>
    <t>Visiting Country</t>
  </si>
  <si>
    <t>Date of Letter of Approval 
(DPVET/Principal)</t>
  </si>
  <si>
    <t>Copy of email requests and quotes (Min. of 3) filed</t>
  </si>
  <si>
    <t>Supplier Name</t>
  </si>
  <si>
    <t>Date of Approval from Direct Line Manager</t>
  </si>
  <si>
    <t>Invoice Date</t>
  </si>
  <si>
    <t>Invoice Amount (€)</t>
  </si>
  <si>
    <t>Invoice Number</t>
  </si>
  <si>
    <t>Date of payment by Finance</t>
  </si>
  <si>
    <t>Copy of cheque filed</t>
  </si>
  <si>
    <t>Bank Statement Copy</t>
  </si>
  <si>
    <t>Per Diem Rate</t>
  </si>
  <si>
    <t>Total Amount claimed (€)</t>
  </si>
  <si>
    <t>Date of submission of receipt copies to Finance</t>
  </si>
  <si>
    <t>Original receipts filed</t>
  </si>
  <si>
    <t>Copy of Boarding Pass</t>
  </si>
  <si>
    <t>Meeting Agenda (if applicable)</t>
  </si>
  <si>
    <t>Travel Report submitted</t>
  </si>
  <si>
    <t>Comments</t>
  </si>
  <si>
    <t>Yes</t>
  </si>
  <si>
    <t>No</t>
  </si>
  <si>
    <t>Expenses: List of Direct and Indirect Costs (Exc. Personnel &amp; Travel)</t>
  </si>
  <si>
    <t>Purchase Order</t>
  </si>
  <si>
    <t>Invoice</t>
  </si>
  <si>
    <t>Requisition Order Date</t>
  </si>
  <si>
    <t>Description</t>
  </si>
  <si>
    <t>Category
(E.g. Equipment, Consumables, etc.)</t>
  </si>
  <si>
    <t>Indirect or Direct cost</t>
  </si>
  <si>
    <t>PO Number</t>
  </si>
  <si>
    <t>Copy of PO filed</t>
  </si>
  <si>
    <t>Copy of Bank statement</t>
  </si>
  <si>
    <t xml:space="preserve">Yes </t>
  </si>
  <si>
    <t>Job Title</t>
  </si>
  <si>
    <t>Contact Hours</t>
  </si>
  <si>
    <t>Learning Support Educators</t>
  </si>
  <si>
    <t>Tender (&gt;€5k)</t>
  </si>
  <si>
    <t>Assistant Lecturer</t>
  </si>
  <si>
    <t>Direct Order</t>
  </si>
  <si>
    <t>Lecturer</t>
  </si>
  <si>
    <t>Not Required</t>
  </si>
  <si>
    <t>Senior Lecturer I</t>
  </si>
  <si>
    <t>Required but not yet obtained</t>
  </si>
  <si>
    <t>Senior Lecturer II</t>
  </si>
  <si>
    <t>Obtained</t>
  </si>
  <si>
    <t>Management</t>
  </si>
  <si>
    <t>Direct</t>
  </si>
  <si>
    <t>Researcher (Definite)</t>
  </si>
  <si>
    <t>Indirect</t>
  </si>
  <si>
    <t>Ref Number</t>
  </si>
  <si>
    <t>kick off meetings</t>
  </si>
  <si>
    <t>refreshments/hosting</t>
  </si>
  <si>
    <t>taxi/transfers</t>
  </si>
  <si>
    <t>Insurance cover</t>
  </si>
  <si>
    <t>fees</t>
  </si>
  <si>
    <t>speakers</t>
  </si>
  <si>
    <t>vaccines</t>
  </si>
  <si>
    <t>Administrator</t>
  </si>
  <si>
    <t>Project Manager</t>
  </si>
  <si>
    <t>Administrator 1</t>
  </si>
  <si>
    <t>Budget</t>
  </si>
  <si>
    <t>Current</t>
  </si>
  <si>
    <t>Balance</t>
  </si>
  <si>
    <t>Travel</t>
  </si>
  <si>
    <t>Principal Investigator</t>
  </si>
  <si>
    <t xml:space="preserve">Project Hourly Rate </t>
  </si>
  <si>
    <t>Origin Country</t>
  </si>
  <si>
    <t>N/A</t>
  </si>
  <si>
    <r>
      <t xml:space="preserve">This Project </t>
    </r>
    <r>
      <rPr>
        <b/>
        <sz val="11"/>
        <color rgb="FFFF0000"/>
        <rFont val="Calibri Light"/>
        <family val="2"/>
        <scheme val="major"/>
      </rPr>
      <t xml:space="preserve">Budget Consumption </t>
    </r>
    <r>
      <rPr>
        <b/>
        <sz val="11"/>
        <color theme="1"/>
        <rFont val="Calibri Light"/>
        <family val="2"/>
        <scheme val="major"/>
      </rPr>
      <t xml:space="preserve">Reporting template has been designed to assist Principal Investigators (PI) in keeping track of all project-related expenses while ensuring alignment with internal MCAST procedures and project-related record-keeping. This will prove very useful in the successful implementation of the project, while keeping track of all the required information for any future project audits.    
</t>
    </r>
    <r>
      <rPr>
        <i/>
        <sz val="11"/>
        <color theme="1"/>
        <rFont val="Calibri Light"/>
        <family val="2"/>
        <scheme val="major"/>
      </rPr>
      <t>Note: This sheet is designed to be presented to the auditor at the end of the project. Compilation of the financial figures within this document should reflect project reported amounts (not internal rates,etc.).</t>
    </r>
  </si>
  <si>
    <t>Other Costs (Direct)</t>
  </si>
  <si>
    <t>Indirect Costs</t>
  </si>
  <si>
    <t>Empty</t>
  </si>
  <si>
    <t xml:space="preserve">  </t>
  </si>
  <si>
    <t>Visiting Speakers</t>
  </si>
  <si>
    <t>Of which Overtime</t>
  </si>
  <si>
    <t xml:space="preserve">Employee Overtime Rate </t>
  </si>
  <si>
    <t xml:space="preserve"> </t>
  </si>
  <si>
    <t>fuel</t>
  </si>
  <si>
    <t>promo material</t>
  </si>
  <si>
    <t>accomodation</t>
  </si>
  <si>
    <t>WP6</t>
  </si>
  <si>
    <t>Researcher 1</t>
  </si>
  <si>
    <t>Researcher 2</t>
  </si>
  <si>
    <t>Project Current Financial State</t>
  </si>
  <si>
    <t>Project efficiency is the ratio of Funds utilised versus the Project Lifetime. [100% represents a project whose % utilised funds is equivalent to the % Project Lifetime]</t>
  </si>
  <si>
    <t>DOC 357 REV,B - BUDGET CONSUMPTION REPORTING TEMPLATE</t>
  </si>
  <si>
    <t>Personnel Role</t>
  </si>
  <si>
    <t>Year</t>
  </si>
  <si>
    <t>DCN</t>
  </si>
  <si>
    <t>Document Owner</t>
  </si>
  <si>
    <t>Director Research &amp; Innovation</t>
  </si>
  <si>
    <t>Document Approver</t>
  </si>
  <si>
    <t>Revision</t>
  </si>
  <si>
    <t>Date Released</t>
  </si>
  <si>
    <t>Page 1 of 2</t>
  </si>
  <si>
    <t>DOC 357– BUDGET CONSUMPTION REPORTING TEMPLATE</t>
  </si>
  <si>
    <t>VPC</t>
  </si>
  <si>
    <t>82/2025</t>
  </si>
  <si>
    <t xml:space="preserve">B </t>
  </si>
  <si>
    <t>16.12.2025</t>
  </si>
  <si>
    <t>DOC 357 REV B BUDGET CONSUMPTION REPORTING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</si>
</sst>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dd\ mmm\ yyyy;@" x16r2:formatCode16="[$-en-MT,1]dd\ mmm\ yyyy;@"/>
    <numFmt numFmtId="166" formatCode="_-[$€-2]\ * #,##0.00_-;\-[$€-2]\ * #,##0.00_-;_-[$€-2]\ * &quot;-&quot;??_-;_-@_-"/>
    <numFmt numFmtId="167" formatCode="&quot;€&quot;#,##0.00"/>
  </numFmts>
  <fonts count="42">
    <font>
      <sz val="11"/>
      <color theme="1"/>
      <name val="Calibri"/>
      <family val="2"/>
      <scheme val="minor"/>
    </font>
    <font>
      <sz val="12"/>
      <color theme="1"/>
      <name val="Gill Sans MT Light"/>
      <family val="2"/>
    </font>
    <font>
      <sz val="9"/>
      <color indexed="81"/>
      <name val="Tahoma"/>
      <family val="2"/>
    </font>
    <font>
      <b/>
      <sz val="9"/>
      <color indexed="81"/>
      <name val="Tahoma"/>
      <family val="2"/>
    </font>
    <font>
      <sz val="11"/>
      <color theme="1"/>
      <name val="Calibri Light"/>
      <family val="2"/>
      <scheme val="major"/>
    </font>
    <font>
      <sz val="14"/>
      <color theme="1"/>
      <name val="Calibri Light"/>
      <family val="2"/>
      <scheme val="major"/>
    </font>
    <font>
      <sz val="12"/>
      <color theme="1"/>
      <name val="Calibri Light"/>
      <family val="2"/>
      <scheme val="major"/>
    </font>
    <font>
      <b/>
      <sz val="11"/>
      <color theme="1"/>
      <name val="Calibri Light"/>
      <family val="2"/>
      <scheme val="major"/>
    </font>
    <font>
      <sz val="16"/>
      <color theme="0"/>
      <name val="Calibri Light"/>
      <family val="2"/>
      <scheme val="major"/>
    </font>
    <font>
      <b/>
      <sz val="11"/>
      <name val="Calibri Light"/>
      <family val="2"/>
      <scheme val="major"/>
    </font>
    <font>
      <sz val="9"/>
      <name val="Calibri Light"/>
      <family val="2"/>
      <scheme val="major"/>
    </font>
    <font>
      <sz val="9"/>
      <color rgb="FFFFFFFF"/>
      <name val="Calibri Light"/>
      <family val="2"/>
      <scheme val="major"/>
    </font>
    <font>
      <i/>
      <sz val="10"/>
      <color theme="1"/>
      <name val="Calibri Light"/>
      <family val="2"/>
      <scheme val="major"/>
    </font>
    <font>
      <i/>
      <sz val="11"/>
      <color theme="1"/>
      <name val="Calibri Light"/>
      <family val="2"/>
      <scheme val="major"/>
    </font>
    <font>
      <sz val="11"/>
      <color theme="0"/>
      <name val="Calibri Light"/>
      <family val="2"/>
      <scheme val="major"/>
    </font>
    <font>
      <sz val="9"/>
      <color theme="0" tint="-0.34998626667073579"/>
      <name val="Calibri Light"/>
      <family val="2"/>
      <scheme val="major"/>
    </font>
    <font>
      <sz val="11"/>
      <color rgb="FFFFFFFF"/>
      <name val="Calibri"/>
      <family val="2"/>
      <scheme val="minor"/>
    </font>
    <font>
      <sz val="11"/>
      <name val="Calibri Light"/>
      <family val="2"/>
      <scheme val="major"/>
    </font>
    <font>
      <sz val="16"/>
      <name val="Calibri Light"/>
      <family val="2"/>
      <scheme val="major"/>
    </font>
    <font>
      <sz val="9"/>
      <color theme="1"/>
      <name val="Calibri Light"/>
      <family val="2"/>
      <scheme val="major"/>
    </font>
    <font>
      <sz val="9"/>
      <color theme="0"/>
      <name val="Calibri Light"/>
      <family val="2"/>
      <scheme val="major"/>
    </font>
    <font>
      <sz val="14"/>
      <color rgb="FFFFFFFF"/>
      <name val="Calibri Light"/>
      <family val="2"/>
      <scheme val="major"/>
    </font>
    <font>
      <sz val="12"/>
      <color theme="0"/>
      <name val="Calibri Light"/>
      <family val="2"/>
      <scheme val="major"/>
    </font>
    <font>
      <sz val="18"/>
      <color theme="0"/>
      <name val="Calibri Light"/>
      <family val="2"/>
      <scheme val="major"/>
    </font>
    <font>
      <sz val="14"/>
      <color theme="0"/>
      <name val="Calibri Light"/>
      <family val="2"/>
      <scheme val="major"/>
    </font>
    <font>
      <sz val="20"/>
      <color theme="0"/>
      <name val="Calibri Light"/>
      <family val="2"/>
      <scheme val="major"/>
    </font>
    <font>
      <b/>
      <sz val="11"/>
      <color rgb="FFFF0000"/>
      <name val="Calibri Light"/>
      <family val="2"/>
      <scheme val="major"/>
    </font>
    <font>
      <sz val="8"/>
      <name val="Calibri"/>
      <family val="2"/>
      <scheme val="minor"/>
    </font>
    <font>
      <b/>
      <sz val="12"/>
      <color theme="1"/>
      <name val="Calibri Light"/>
      <family val="2"/>
      <scheme val="major"/>
    </font>
    <font>
      <b/>
      <sz val="14"/>
      <color theme="1"/>
      <name val="Calibri Light"/>
      <family val="2"/>
      <scheme val="major"/>
    </font>
    <font>
      <b/>
      <sz val="16"/>
      <color theme="1"/>
      <name val="Calibri Light"/>
      <family val="2"/>
      <scheme val="major"/>
    </font>
    <font>
      <sz val="24"/>
      <color theme="8"/>
      <name val="Amasis MT Pro Medium"/>
      <family val="1"/>
    </font>
    <font>
      <b/>
      <u/>
      <sz val="24"/>
      <color theme="8"/>
      <name val="Amasis MT Pro Medium"/>
      <family val="1"/>
    </font>
    <font>
      <sz val="11"/>
      <color theme="8"/>
      <name val="Amasis MT Pro Light"/>
      <family val="1"/>
    </font>
    <font>
      <b/>
      <sz val="18"/>
      <color theme="1"/>
      <name val="Calibri Light"/>
      <family val="2"/>
      <scheme val="major"/>
    </font>
    <font>
      <b/>
      <sz val="10"/>
      <color theme="1"/>
      <name val="Arial"/>
      <family val="2"/>
    </font>
    <font>
      <b/>
      <i/>
      <sz val="8"/>
      <color rgb="FF000000"/>
      <name val="Arial"/>
      <family val="2"/>
    </font>
    <font>
      <b/>
      <i/>
      <sz val="10"/>
      <color theme="1"/>
      <name val="Arial"/>
      <family val="2"/>
    </font>
    <font>
      <sz val="10"/>
      <color theme="1"/>
      <name val="Arial"/>
      <family val="2"/>
    </font>
    <font>
      <b/>
      <i/>
      <sz val="10"/>
      <color rgb="FF000000"/>
      <name val="Arial"/>
      <family val="2"/>
    </font>
    <font>
      <sz val="11"/>
      <color theme="1"/>
      <name val="Arial"/>
      <family val="2"/>
    </font>
    <font>
      <sz val="9"/>
      <color theme="1"/>
      <name val="Arial"/>
      <family val="2"/>
    </font>
  </fonts>
  <fills count="18">
    <fill>
      <patternFill patternType="none"/>
    </fill>
    <fill>
      <patternFill patternType="gray125"/>
    </fill>
    <fill>
      <patternFill patternType="solid">
        <fgColor theme="1" tint="0.34998626667073579"/>
        <bgColor indexed="64"/>
      </patternFill>
    </fill>
    <fill>
      <patternFill patternType="solid">
        <fgColor rgb="FF808080"/>
        <bgColor indexed="64"/>
      </patternFill>
    </fill>
    <fill>
      <patternFill patternType="solid">
        <fgColor theme="0" tint="-0.14999847407452621"/>
        <bgColor indexed="64"/>
      </patternFill>
    </fill>
    <fill>
      <patternFill patternType="solid">
        <fgColor theme="1"/>
        <bgColor indexed="64"/>
      </patternFill>
    </fill>
    <fill>
      <patternFill patternType="solid">
        <fgColor theme="1" tint="0.14999847407452621"/>
        <bgColor indexed="64"/>
      </patternFill>
    </fill>
    <fill>
      <patternFill patternType="solid">
        <fgColor theme="0" tint="-0.34998626667073579"/>
        <bgColor indexed="64"/>
      </patternFill>
    </fill>
    <fill>
      <patternFill patternType="solid">
        <fgColor theme="4"/>
        <bgColor indexed="64"/>
      </patternFill>
    </fill>
    <fill>
      <patternFill patternType="solid">
        <fgColor theme="5"/>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2F2F2"/>
        <bgColor indexed="64"/>
      </patternFill>
    </fill>
  </fills>
  <borders count="206">
    <border>
      <left/>
      <right/>
      <top/>
      <bottom/>
      <diagonal/>
    </border>
    <border>
      <left/>
      <right/>
      <top style="medium">
        <color indexed="64"/>
      </top>
      <bottom style="medium">
        <color indexed="64"/>
      </bottom>
      <diagonal/>
    </border>
    <border>
      <left style="medium">
        <color rgb="FF000000"/>
      </left>
      <right style="medium">
        <color rgb="FF000000"/>
      </right>
      <top style="medium">
        <color rgb="FF000000"/>
      </top>
      <bottom style="thin">
        <color rgb="FF000000"/>
      </bottom>
      <diagonal/>
    </border>
    <border>
      <left style="medium">
        <color indexed="64"/>
      </left>
      <right/>
      <top style="thick">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00"/>
      </left>
      <right style="medium">
        <color rgb="FF000000"/>
      </right>
      <top style="thin">
        <color rgb="FF000000"/>
      </top>
      <bottom style="thin">
        <color rgb="FF000000"/>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rgb="FF000000"/>
      </left>
      <right style="medium">
        <color rgb="FF000000"/>
      </right>
      <top style="thin">
        <color rgb="FF000000"/>
      </top>
      <bottom style="medium">
        <color rgb="FF000000"/>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style="thin">
        <color indexed="64"/>
      </top>
      <bottom style="thin">
        <color indexed="64"/>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indexed="64"/>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right/>
      <top style="medium">
        <color rgb="FF000000"/>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1"/>
      </left>
      <right style="thin">
        <color theme="1"/>
      </right>
      <top style="thin">
        <color theme="1"/>
      </top>
      <bottom style="medium">
        <color theme="1"/>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theme="1"/>
      </left>
      <right style="thin">
        <color theme="1"/>
      </right>
      <top/>
      <bottom style="thin">
        <color theme="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theme="1"/>
      </left>
      <right style="medium">
        <color theme="1"/>
      </right>
      <top style="thin">
        <color theme="1"/>
      </top>
      <bottom style="medium">
        <color theme="1"/>
      </bottom>
      <diagonal/>
    </border>
    <border>
      <left/>
      <right/>
      <top style="thick">
        <color auto="1"/>
      </top>
      <bottom style="thick">
        <color auto="1"/>
      </bottom>
      <diagonal/>
    </border>
    <border>
      <left style="medium">
        <color auto="1"/>
      </left>
      <right style="medium">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thin">
        <color theme="1"/>
      </left>
      <right style="medium">
        <color theme="1"/>
      </right>
      <top/>
      <bottom style="thin">
        <color theme="1"/>
      </bottom>
      <diagonal/>
    </border>
    <border>
      <left style="medium">
        <color theme="1"/>
      </left>
      <right style="medium">
        <color theme="1"/>
      </right>
      <top style="medium">
        <color theme="1"/>
      </top>
      <bottom style="thick">
        <color theme="1"/>
      </bottom>
      <diagonal/>
    </border>
    <border>
      <left style="medium">
        <color indexed="64"/>
      </left>
      <right style="medium">
        <color indexed="64"/>
      </right>
      <top style="medium">
        <color indexed="64"/>
      </top>
      <bottom style="medium">
        <color indexed="64"/>
      </bottom>
      <diagonal/>
    </border>
    <border>
      <left style="medium">
        <color theme="1"/>
      </left>
      <right style="medium">
        <color theme="1"/>
      </right>
      <top style="thick">
        <color theme="1"/>
      </top>
      <bottom/>
      <diagonal/>
    </border>
    <border>
      <left style="medium">
        <color theme="1"/>
      </left>
      <right style="medium">
        <color theme="1"/>
      </right>
      <top/>
      <bottom style="thick">
        <color theme="1"/>
      </bottom>
      <diagonal/>
    </border>
    <border>
      <left style="thin">
        <color theme="1"/>
      </left>
      <right style="thin">
        <color theme="1"/>
      </right>
      <top style="thick">
        <color theme="1"/>
      </top>
      <bottom style="thin">
        <color theme="1"/>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medium">
        <color theme="1"/>
      </bottom>
      <diagonal/>
    </border>
    <border>
      <left/>
      <right/>
      <top/>
      <bottom style="thick">
        <color auto="1"/>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thick">
        <color auto="1"/>
      </bottom>
      <diagonal/>
    </border>
    <border>
      <left/>
      <right/>
      <top style="medium">
        <color theme="0" tint="-0.499984740745262"/>
      </top>
      <bottom style="thick">
        <color auto="1"/>
      </bottom>
      <diagonal/>
    </border>
    <border>
      <left/>
      <right style="medium">
        <color theme="0" tint="-0.499984740745262"/>
      </right>
      <top style="medium">
        <color theme="0" tint="-0.499984740745262"/>
      </top>
      <bottom style="thick">
        <color auto="1"/>
      </bottom>
      <diagonal/>
    </border>
    <border>
      <left/>
      <right style="medium">
        <color indexed="64"/>
      </right>
      <top/>
      <bottom/>
      <diagonal/>
    </border>
    <border>
      <left style="medium">
        <color indexed="64"/>
      </left>
      <right/>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theme="0"/>
      </left>
      <right style="medium">
        <color auto="1"/>
      </right>
      <top style="medium">
        <color auto="1"/>
      </top>
      <bottom/>
      <diagonal/>
    </border>
    <border>
      <left style="medium">
        <color theme="0"/>
      </left>
      <right style="medium">
        <color auto="1"/>
      </right>
      <top/>
      <bottom/>
      <diagonal/>
    </border>
    <border>
      <left style="medium">
        <color theme="0"/>
      </left>
      <right style="medium">
        <color auto="1"/>
      </right>
      <top/>
      <bottom style="medium">
        <color auto="1"/>
      </bottom>
      <diagonal/>
    </border>
    <border>
      <left style="thick">
        <color theme="0"/>
      </left>
      <right style="medium">
        <color auto="1"/>
      </right>
      <top style="medium">
        <color auto="1"/>
      </top>
      <bottom/>
      <diagonal/>
    </border>
    <border>
      <left style="thick">
        <color theme="0"/>
      </left>
      <right style="medium">
        <color auto="1"/>
      </right>
      <top/>
      <bottom/>
      <diagonal/>
    </border>
    <border>
      <left style="thick">
        <color theme="0"/>
      </left>
      <right style="medium">
        <color auto="1"/>
      </right>
      <top/>
      <bottom style="medium">
        <color auto="1"/>
      </bottom>
      <diagonal/>
    </border>
    <border>
      <left style="medium">
        <color theme="1"/>
      </left>
      <right style="thin">
        <color theme="1"/>
      </right>
      <top style="thick">
        <color theme="1"/>
      </top>
      <bottom style="thin">
        <color theme="1"/>
      </bottom>
      <diagonal/>
    </border>
    <border>
      <left style="medium">
        <color theme="1"/>
      </left>
      <right style="thin">
        <color theme="1"/>
      </right>
      <top style="thin">
        <color theme="1"/>
      </top>
      <bottom style="medium">
        <color theme="1"/>
      </bottom>
      <diagonal/>
    </border>
    <border>
      <left/>
      <right style="medium">
        <color theme="1"/>
      </right>
      <top style="thick">
        <color theme="1"/>
      </top>
      <bottom style="medium">
        <color theme="1"/>
      </bottom>
      <diagonal/>
    </border>
    <border>
      <left style="thick">
        <color theme="1"/>
      </left>
      <right style="medium">
        <color theme="1"/>
      </right>
      <top/>
      <bottom style="thick">
        <color theme="1"/>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medium">
        <color theme="1"/>
      </right>
      <top style="thick">
        <color theme="1"/>
      </top>
      <bottom style="thick">
        <color theme="1"/>
      </bottom>
      <diagonal/>
    </border>
    <border>
      <left style="medium">
        <color theme="1"/>
      </left>
      <right style="medium">
        <color theme="1"/>
      </right>
      <top style="thick">
        <color theme="1"/>
      </top>
      <bottom style="thick">
        <color theme="1"/>
      </bottom>
      <diagonal/>
    </border>
    <border>
      <left style="medium">
        <color theme="1"/>
      </left>
      <right/>
      <top style="thick">
        <color theme="1"/>
      </top>
      <bottom style="thick">
        <color theme="1"/>
      </bottom>
      <diagonal/>
    </border>
    <border>
      <left/>
      <right style="thick">
        <color theme="1"/>
      </right>
      <top style="thick">
        <color theme="1"/>
      </top>
      <bottom style="thick">
        <color theme="1"/>
      </bottom>
      <diagonal/>
    </border>
    <border>
      <left style="medium">
        <color theme="1"/>
      </left>
      <right/>
      <top style="thick">
        <color theme="1"/>
      </top>
      <bottom style="medium">
        <color theme="1"/>
      </bottom>
      <diagonal/>
    </border>
    <border>
      <left style="thick">
        <color theme="1"/>
      </left>
      <right style="medium">
        <color theme="1"/>
      </right>
      <top style="thick">
        <color theme="1"/>
      </top>
      <bottom style="thick">
        <color theme="1"/>
      </bottom>
      <diagonal/>
    </border>
    <border>
      <left style="medium">
        <color theme="1"/>
      </left>
      <right style="thick">
        <color theme="1"/>
      </right>
      <top style="thick">
        <color theme="1"/>
      </top>
      <bottom style="thick">
        <color theme="1"/>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thick">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ck">
        <color auto="1"/>
      </right>
      <top style="medium">
        <color auto="1"/>
      </top>
      <bottom style="medium">
        <color auto="1"/>
      </bottom>
      <diagonal/>
    </border>
    <border>
      <left style="thick">
        <color auto="1"/>
      </left>
      <right/>
      <top style="medium">
        <color auto="1"/>
      </top>
      <bottom style="medium">
        <color auto="1"/>
      </bottom>
      <diagonal/>
    </border>
    <border>
      <left/>
      <right style="thick">
        <color auto="1"/>
      </right>
      <top style="medium">
        <color auto="1"/>
      </top>
      <bottom style="medium">
        <color auto="1"/>
      </bottom>
      <diagonal/>
    </border>
    <border>
      <left/>
      <right/>
      <top style="medium">
        <color theme="1"/>
      </top>
      <bottom/>
      <diagonal/>
    </border>
    <border>
      <left style="medium">
        <color indexed="64"/>
      </left>
      <right/>
      <top style="medium">
        <color indexed="64"/>
      </top>
      <bottom style="medium">
        <color indexed="64"/>
      </bottom>
      <diagonal/>
    </border>
    <border>
      <left style="medium">
        <color auto="1"/>
      </left>
      <right style="medium">
        <color auto="1"/>
      </right>
      <top style="thick">
        <color auto="1"/>
      </top>
      <bottom/>
      <diagonal/>
    </border>
    <border>
      <left style="medium">
        <color indexed="64"/>
      </left>
      <right style="thick">
        <color indexed="64"/>
      </right>
      <top style="thick">
        <color indexed="64"/>
      </top>
      <bottom style="thick">
        <color indexed="64"/>
      </bottom>
      <diagonal/>
    </border>
    <border>
      <left style="medium">
        <color indexed="64"/>
      </left>
      <right style="thick">
        <color theme="0"/>
      </right>
      <top style="medium">
        <color indexed="64"/>
      </top>
      <bottom/>
      <diagonal/>
    </border>
    <border>
      <left style="medium">
        <color indexed="64"/>
      </left>
      <right style="thick">
        <color theme="0"/>
      </right>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auto="1"/>
      </left>
      <right/>
      <top/>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rgb="FF000000"/>
      </right>
      <top style="medium">
        <color rgb="FF000000"/>
      </top>
      <bottom style="medium">
        <color indexed="64"/>
      </bottom>
      <diagonal/>
    </border>
    <border>
      <left style="medium">
        <color indexed="64"/>
      </left>
      <right style="thick">
        <color theme="0"/>
      </right>
      <top/>
      <bottom/>
      <diagonal/>
    </border>
    <border>
      <left style="thick">
        <color theme="0"/>
      </left>
      <right style="thick">
        <color theme="0"/>
      </right>
      <top style="medium">
        <color auto="1"/>
      </top>
      <bottom/>
      <diagonal/>
    </border>
    <border>
      <left style="thick">
        <color theme="0"/>
      </left>
      <right style="thick">
        <color theme="0"/>
      </right>
      <top/>
      <bottom/>
      <diagonal/>
    </border>
    <border>
      <left style="thick">
        <color theme="0"/>
      </left>
      <right/>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right style="medium">
        <color indexed="64"/>
      </right>
      <top style="thick">
        <color indexed="64"/>
      </top>
      <bottom style="thick">
        <color indexed="64"/>
      </bottom>
      <diagonal/>
    </border>
    <border>
      <left/>
      <right style="thick">
        <color theme="0"/>
      </right>
      <top style="thick">
        <color indexed="64"/>
      </top>
      <bottom style="medium">
        <color indexed="64"/>
      </bottom>
      <diagonal/>
    </border>
    <border>
      <left/>
      <right/>
      <top style="medium">
        <color auto="1"/>
      </top>
      <bottom style="thick">
        <color auto="1"/>
      </bottom>
      <diagonal/>
    </border>
    <border>
      <left/>
      <right style="thick">
        <color auto="1"/>
      </right>
      <top style="medium">
        <color auto="1"/>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style="thick">
        <color indexed="64"/>
      </right>
      <top style="thick">
        <color indexed="64"/>
      </top>
      <bottom style="medium">
        <color indexed="64"/>
      </bottom>
      <diagonal/>
    </border>
    <border>
      <left/>
      <right style="thick">
        <color theme="0"/>
      </right>
      <top/>
      <bottom/>
      <diagonal/>
    </border>
    <border>
      <left style="thick">
        <color rgb="FF000000"/>
      </left>
      <right style="medium">
        <color rgb="FF000000"/>
      </right>
      <top style="thick">
        <color rgb="FF000000"/>
      </top>
      <bottom/>
      <diagonal/>
    </border>
    <border>
      <left style="medium">
        <color rgb="FF000000"/>
      </left>
      <right style="medium">
        <color rgb="FF000000"/>
      </right>
      <top style="thick">
        <color rgb="FF000000"/>
      </top>
      <bottom/>
      <diagonal/>
    </border>
    <border>
      <left style="thick">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ck">
        <color theme="0"/>
      </left>
      <right style="thick">
        <color auto="1"/>
      </right>
      <top style="medium">
        <color auto="1"/>
      </top>
      <bottom/>
      <diagonal/>
    </border>
    <border>
      <left style="thick">
        <color theme="0"/>
      </left>
      <right style="thick">
        <color auto="1"/>
      </right>
      <top/>
      <bottom/>
      <diagonal/>
    </border>
    <border>
      <left style="thick">
        <color auto="1"/>
      </left>
      <right style="medium">
        <color auto="1"/>
      </right>
      <top style="thick">
        <color auto="1"/>
      </top>
      <bottom style="medium">
        <color auto="1"/>
      </bottom>
      <diagonal/>
    </border>
    <border>
      <left style="medium">
        <color auto="1"/>
      </left>
      <right style="thick">
        <color auto="1"/>
      </right>
      <top style="medium">
        <color auto="1"/>
      </top>
      <bottom style="medium">
        <color auto="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medium">
        <color theme="1"/>
      </right>
      <top style="thin">
        <color theme="1"/>
      </top>
      <bottom/>
      <diagonal/>
    </border>
    <border>
      <left/>
      <right/>
      <top style="thick">
        <color indexed="64"/>
      </top>
      <bottom/>
      <diagonal/>
    </border>
    <border>
      <left style="thick">
        <color auto="1"/>
      </left>
      <right/>
      <top style="thick">
        <color auto="1"/>
      </top>
      <bottom/>
      <diagonal/>
    </border>
    <border>
      <left style="thin">
        <color theme="1"/>
      </left>
      <right style="thin">
        <color theme="1"/>
      </right>
      <top/>
      <bottom/>
      <diagonal/>
    </border>
    <border>
      <left/>
      <right style="thin">
        <color theme="1"/>
      </right>
      <top/>
      <bottom/>
      <diagonal/>
    </border>
    <border>
      <left style="medium">
        <color rgb="FF000000"/>
      </left>
      <right style="medium">
        <color rgb="FF000000"/>
      </right>
      <top/>
      <bottom style="thin">
        <color rgb="FF000000"/>
      </bottom>
      <diagonal/>
    </border>
    <border>
      <left style="medium">
        <color indexed="64"/>
      </left>
      <right style="medium">
        <color indexed="64"/>
      </right>
      <top/>
      <bottom style="thin">
        <color indexed="64"/>
      </bottom>
      <diagonal/>
    </border>
    <border>
      <left style="medium">
        <color auto="1"/>
      </left>
      <right/>
      <top style="medium">
        <color auto="1"/>
      </top>
      <bottom style="thick">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style="thick">
        <color indexed="64"/>
      </left>
      <right style="thick">
        <color indexed="64"/>
      </right>
      <top style="thick">
        <color indexed="64"/>
      </top>
      <bottom style="thick">
        <color indexed="64"/>
      </bottom>
      <diagonal/>
    </border>
    <border>
      <left/>
      <right style="thick">
        <color auto="1"/>
      </right>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right style="thick">
        <color auto="1"/>
      </right>
      <top/>
      <bottom style="thick">
        <color auto="1"/>
      </bottom>
      <diagonal/>
    </border>
    <border>
      <left/>
      <right style="thin">
        <color auto="1"/>
      </right>
      <top style="thin">
        <color auto="1"/>
      </top>
      <bottom style="thick">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thick">
        <color auto="1"/>
      </right>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theme="0"/>
      </left>
      <right style="thick">
        <color theme="0"/>
      </right>
      <top/>
      <bottom style="thick">
        <color auto="1"/>
      </bottom>
      <diagonal/>
    </border>
    <border>
      <left style="thick">
        <color theme="0"/>
      </left>
      <right style="thick">
        <color theme="0"/>
      </right>
      <top style="thick">
        <color indexed="64"/>
      </top>
      <bottom style="medium">
        <color indexed="64"/>
      </bottom>
      <diagonal/>
    </border>
    <border>
      <left style="thick">
        <color theme="0"/>
      </left>
      <right style="thick">
        <color theme="0"/>
      </right>
      <top style="thick">
        <color auto="1"/>
      </top>
      <bottom/>
      <diagonal/>
    </border>
    <border>
      <left style="thick">
        <color theme="0"/>
      </left>
      <right style="thick">
        <color theme="0"/>
      </right>
      <top style="medium">
        <color auto="1"/>
      </top>
      <bottom style="medium">
        <color auto="1"/>
      </bottom>
      <diagonal/>
    </border>
    <border>
      <left style="thick">
        <color theme="0"/>
      </left>
      <right style="thick">
        <color theme="0"/>
      </right>
      <top style="medium">
        <color rgb="FF000000"/>
      </top>
      <bottom style="medium">
        <color indexed="64"/>
      </bottom>
      <diagonal/>
    </border>
    <border>
      <left style="thick">
        <color theme="0"/>
      </left>
      <right style="thick">
        <color theme="0"/>
      </right>
      <top/>
      <bottom style="medium">
        <color indexed="64"/>
      </bottom>
      <diagonal/>
    </border>
    <border>
      <left style="thin">
        <color indexed="64"/>
      </left>
      <right/>
      <top style="thick">
        <color auto="1"/>
      </top>
      <bottom style="thin">
        <color indexed="64"/>
      </bottom>
      <diagonal/>
    </border>
    <border>
      <left style="medium">
        <color indexed="64"/>
      </left>
      <right style="thin">
        <color indexed="64"/>
      </right>
      <top style="thin">
        <color indexed="64"/>
      </top>
      <bottom style="thick">
        <color auto="1"/>
      </bottom>
      <diagonal/>
    </border>
    <border>
      <left style="thin">
        <color indexed="64"/>
      </left>
      <right style="medium">
        <color indexed="64"/>
      </right>
      <top/>
      <bottom style="thick">
        <color auto="1"/>
      </bottom>
      <diagonal/>
    </border>
    <border>
      <left style="thin">
        <color indexed="64"/>
      </left>
      <right style="thick">
        <color auto="1"/>
      </right>
      <top/>
      <bottom style="thick">
        <color auto="1"/>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thick">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auto="1"/>
      </bottom>
      <diagonal/>
    </border>
    <border>
      <left style="thick">
        <color auto="1"/>
      </left>
      <right/>
      <top style="thin">
        <color auto="1"/>
      </top>
      <bottom style="thin">
        <color auto="1"/>
      </bottom>
      <diagonal/>
    </border>
    <border>
      <left/>
      <right style="thin">
        <color auto="1"/>
      </right>
      <top style="thick">
        <color auto="1"/>
      </top>
      <bottom style="thin">
        <color auto="1"/>
      </bottom>
      <diagonal/>
    </border>
    <border>
      <left style="thick">
        <color auto="1"/>
      </left>
      <right style="medium">
        <color auto="1"/>
      </right>
      <top style="thick">
        <color auto="1"/>
      </top>
      <bottom style="thin">
        <color auto="1"/>
      </bottom>
      <diagonal/>
    </border>
    <border>
      <left style="thick">
        <color auto="1"/>
      </left>
      <right style="medium">
        <color auto="1"/>
      </right>
      <top style="thin">
        <color auto="1"/>
      </top>
      <bottom style="thin">
        <color auto="1"/>
      </bottom>
      <diagonal/>
    </border>
    <border>
      <left style="thick">
        <color theme="0"/>
      </left>
      <right/>
      <top style="medium">
        <color auto="1"/>
      </top>
      <bottom/>
      <diagonal/>
    </border>
    <border>
      <left style="thick">
        <color auto="1"/>
      </left>
      <right style="medium">
        <color auto="1"/>
      </right>
      <top style="medium">
        <color auto="1"/>
      </top>
      <bottom/>
      <diagonal/>
    </border>
    <border>
      <left style="medium">
        <color theme="1"/>
      </left>
      <right style="medium">
        <color theme="1"/>
      </right>
      <top/>
      <bottom/>
      <diagonal/>
    </border>
    <border>
      <left style="medium">
        <color auto="1"/>
      </left>
      <right style="thick">
        <color auto="1"/>
      </right>
      <top style="medium">
        <color auto="1"/>
      </top>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bottom/>
      <diagonal/>
    </border>
    <border>
      <left style="thin">
        <color theme="1"/>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rgb="FF000000"/>
      </top>
      <bottom/>
      <diagonal/>
    </border>
    <border>
      <left style="medium">
        <color auto="1"/>
      </left>
      <right/>
      <top/>
      <bottom style="medium">
        <color rgb="FF000000"/>
      </bottom>
      <diagonal/>
    </border>
    <border>
      <left/>
      <right/>
      <top style="medium">
        <color rgb="FF000000"/>
      </top>
      <bottom/>
      <diagonal/>
    </border>
    <border>
      <left/>
      <right/>
      <top/>
      <bottom style="medium">
        <color rgb="FF000000"/>
      </bottom>
      <diagonal/>
    </border>
    <border>
      <left style="thick">
        <color indexed="64"/>
      </left>
      <right/>
      <top/>
      <bottom style="thick">
        <color auto="1"/>
      </bottom>
      <diagonal/>
    </border>
    <border>
      <left/>
      <right style="thick">
        <color auto="1"/>
      </right>
      <top style="thick">
        <color auto="1"/>
      </top>
      <bottom/>
      <diagonal/>
    </border>
    <border>
      <left style="thick">
        <color auto="1"/>
      </left>
      <right/>
      <top style="mediumDashed">
        <color auto="1"/>
      </top>
      <bottom/>
      <diagonal/>
    </border>
    <border>
      <left/>
      <right/>
      <top style="mediumDashed">
        <color auto="1"/>
      </top>
      <bottom/>
      <diagonal/>
    </border>
    <border>
      <left/>
      <right style="thick">
        <color auto="1"/>
      </right>
      <top style="mediumDashed">
        <color auto="1"/>
      </top>
      <bottom/>
      <diagonal/>
    </border>
    <border>
      <left style="thick">
        <color auto="1"/>
      </left>
      <right/>
      <top/>
      <bottom style="mediumDashed">
        <color auto="1"/>
      </bottom>
      <diagonal/>
    </border>
    <border>
      <left/>
      <right/>
      <top/>
      <bottom style="mediumDashed">
        <color auto="1"/>
      </bottom>
      <diagonal/>
    </border>
    <border>
      <left/>
      <right style="thick">
        <color auto="1"/>
      </right>
      <top/>
      <bottom style="mediumDashed">
        <color auto="1"/>
      </bottom>
      <diagonal/>
    </border>
    <border>
      <left style="thin">
        <color auto="1"/>
      </left>
      <right style="thick">
        <color auto="1"/>
      </right>
      <top style="thin">
        <color auto="1"/>
      </top>
      <bottom style="thick">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ck">
        <color auto="1"/>
      </bottom>
      <diagonal/>
    </border>
  </borders>
  <cellStyleXfs count="2">
    <xf numFmtId="0" fontId="0" fillId="0" borderId="0"/>
    <xf numFmtId="0" fontId="1" fillId="0" borderId="0"/>
  </cellStyleXfs>
  <cellXfs count="457">
    <xf numFmtId="0" fontId="0" fillId="0" borderId="0" xfId="0"/>
    <xf numFmtId="0" fontId="4" fillId="0" borderId="0" xfId="0" applyFont="1"/>
    <xf numFmtId="0" fontId="16" fillId="3" borderId="110" xfId="0" applyFont="1" applyFill="1" applyBorder="1" applyAlignment="1">
      <alignment horizontal="center" vertical="center"/>
    </xf>
    <xf numFmtId="0" fontId="16" fillId="3" borderId="111" xfId="0" applyFont="1" applyFill="1" applyBorder="1" applyAlignment="1">
      <alignment horizontal="center" vertical="center"/>
    </xf>
    <xf numFmtId="0" fontId="0" fillId="0" borderId="162" xfId="0" applyBorder="1" applyAlignment="1">
      <alignment horizontal="center" vertical="center" wrapText="1"/>
    </xf>
    <xf numFmtId="0" fontId="0" fillId="0" borderId="163" xfId="0" applyBorder="1" applyAlignment="1">
      <alignment horizontal="center" vertical="center"/>
    </xf>
    <xf numFmtId="0" fontId="0" fillId="0" borderId="161" xfId="0" applyBorder="1" applyAlignment="1">
      <alignment horizontal="center" vertical="center"/>
    </xf>
    <xf numFmtId="0" fontId="0" fillId="0" borderId="162" xfId="0" applyBorder="1" applyAlignment="1">
      <alignment horizontal="center" vertical="center"/>
    </xf>
    <xf numFmtId="0" fontId="4" fillId="0" borderId="0" xfId="0" applyFont="1" applyProtection="1">
      <protection locked="0"/>
    </xf>
    <xf numFmtId="0" fontId="4" fillId="0" borderId="0" xfId="0" applyFont="1" applyAlignment="1" applyProtection="1">
      <alignment horizontal="left" vertical="center" wrapText="1"/>
      <protection locked="0"/>
    </xf>
    <xf numFmtId="0" fontId="0" fillId="0" borderId="0" xfId="0" applyProtection="1">
      <protection locked="0"/>
    </xf>
    <xf numFmtId="2" fontId="15" fillId="0" borderId="0" xfId="0" applyNumberFormat="1" applyFont="1" applyAlignment="1" applyProtection="1">
      <alignment horizontal="center" vertical="center"/>
      <protection locked="0"/>
    </xf>
    <xf numFmtId="0" fontId="4" fillId="0" borderId="0" xfId="0" applyFont="1" applyAlignment="1" applyProtection="1">
      <alignment horizontal="center"/>
      <protection locked="0"/>
    </xf>
    <xf numFmtId="0" fontId="7" fillId="0" borderId="139" xfId="0" applyFont="1" applyBorder="1" applyProtection="1">
      <protection locked="0"/>
    </xf>
    <xf numFmtId="0" fontId="4" fillId="0" borderId="99" xfId="0" applyFont="1" applyBorder="1" applyProtection="1">
      <protection locked="0"/>
    </xf>
    <xf numFmtId="0" fontId="4" fillId="0" borderId="0" xfId="0" applyFont="1" applyAlignment="1" applyProtection="1">
      <alignment wrapText="1"/>
      <protection locked="0"/>
    </xf>
    <xf numFmtId="0" fontId="22" fillId="0" borderId="0" xfId="0" applyFont="1" applyAlignment="1" applyProtection="1">
      <alignment vertical="center" wrapText="1"/>
      <protection locked="0"/>
    </xf>
    <xf numFmtId="0" fontId="22" fillId="0" borderId="0" xfId="0" applyFont="1" applyAlignment="1" applyProtection="1">
      <alignment horizontal="center" vertical="center" wrapText="1"/>
      <protection locked="0"/>
    </xf>
    <xf numFmtId="0" fontId="4" fillId="0" borderId="0" xfId="0" applyFont="1" applyAlignment="1" applyProtection="1">
      <alignment vertical="center"/>
      <protection locked="0"/>
    </xf>
    <xf numFmtId="0" fontId="4" fillId="0" borderId="99" xfId="0" applyFont="1" applyBorder="1" applyAlignment="1" applyProtection="1">
      <alignment wrapText="1"/>
      <protection locked="0"/>
    </xf>
    <xf numFmtId="0" fontId="22" fillId="0" borderId="99" xfId="0" applyFont="1" applyBorder="1" applyAlignment="1" applyProtection="1">
      <alignment vertical="center" wrapText="1"/>
      <protection locked="0"/>
    </xf>
    <xf numFmtId="0" fontId="14" fillId="7" borderId="101"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0" fillId="0" borderId="99" xfId="0" applyBorder="1" applyProtection="1">
      <protection locked="0"/>
    </xf>
    <xf numFmtId="0" fontId="4" fillId="0" borderId="43" xfId="0" applyFont="1" applyBorder="1" applyAlignment="1" applyProtection="1">
      <alignment horizontal="center" vertical="center"/>
      <protection locked="0"/>
    </xf>
    <xf numFmtId="0" fontId="4" fillId="0" borderId="43" xfId="0" applyFont="1" applyBorder="1" applyAlignment="1" applyProtection="1">
      <alignment vertical="center"/>
      <protection locked="0"/>
    </xf>
    <xf numFmtId="0" fontId="4" fillId="0" borderId="43" xfId="0" applyFont="1" applyBorder="1" applyAlignment="1" applyProtection="1">
      <alignment horizontal="center" vertical="center" wrapText="1"/>
      <protection locked="0"/>
    </xf>
    <xf numFmtId="0" fontId="9" fillId="0" borderId="99" xfId="0" applyFont="1" applyBorder="1" applyAlignment="1" applyProtection="1">
      <alignment vertical="center" wrapText="1"/>
      <protection locked="0"/>
    </xf>
    <xf numFmtId="0" fontId="4" fillId="0" borderId="151" xfId="0" applyFont="1" applyBorder="1" applyAlignment="1" applyProtection="1">
      <alignment horizontal="center" vertical="center"/>
      <protection locked="0"/>
    </xf>
    <xf numFmtId="0" fontId="4" fillId="0" borderId="151" xfId="0" applyFont="1" applyBorder="1" applyAlignment="1" applyProtection="1">
      <alignment vertical="center"/>
      <protection locked="0"/>
    </xf>
    <xf numFmtId="0" fontId="9" fillId="0" borderId="0" xfId="0" applyFont="1" applyAlignment="1" applyProtection="1">
      <alignment vertical="center" wrapText="1"/>
      <protection locked="0"/>
    </xf>
    <xf numFmtId="0" fontId="21" fillId="6" borderId="94" xfId="0" applyFont="1" applyFill="1" applyBorder="1" applyAlignment="1" applyProtection="1">
      <alignment vertical="center" wrapText="1"/>
      <protection locked="0"/>
    </xf>
    <xf numFmtId="0" fontId="21" fillId="6" borderId="152" xfId="0" applyFont="1" applyFill="1" applyBorder="1" applyAlignment="1" applyProtection="1">
      <alignment vertical="center" wrapText="1"/>
      <protection locked="0"/>
    </xf>
    <xf numFmtId="0" fontId="4" fillId="0" borderId="93" xfId="0" applyFont="1" applyBorder="1" applyProtection="1">
      <protection locked="0"/>
    </xf>
    <xf numFmtId="0" fontId="17"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1" fontId="10" fillId="15" borderId="127" xfId="0" applyNumberFormat="1" applyFont="1" applyFill="1" applyBorder="1" applyAlignment="1" applyProtection="1">
      <alignment horizontal="center" vertical="center"/>
      <protection locked="0"/>
    </xf>
    <xf numFmtId="0" fontId="10" fillId="15" borderId="128" xfId="0" applyFont="1" applyFill="1" applyBorder="1" applyAlignment="1" applyProtection="1">
      <alignment horizontal="center" vertical="center"/>
      <protection locked="0"/>
    </xf>
    <xf numFmtId="165" fontId="10" fillId="15" borderId="128" xfId="0" applyNumberFormat="1" applyFont="1" applyFill="1" applyBorder="1" applyAlignment="1" applyProtection="1">
      <alignment horizontal="center" vertical="center"/>
      <protection locked="0"/>
    </xf>
    <xf numFmtId="165" fontId="10" fillId="15" borderId="11" xfId="0" applyNumberFormat="1" applyFont="1" applyFill="1" applyBorder="1" applyAlignment="1" applyProtection="1">
      <alignment horizontal="center" vertical="center"/>
      <protection locked="0"/>
    </xf>
    <xf numFmtId="1" fontId="10" fillId="15" borderId="6" xfId="0" applyNumberFormat="1" applyFont="1" applyFill="1" applyBorder="1" applyAlignment="1" applyProtection="1">
      <alignment horizontal="center" vertical="center"/>
      <protection locked="0"/>
    </xf>
    <xf numFmtId="0" fontId="10" fillId="15" borderId="8" xfId="0" applyFont="1" applyFill="1" applyBorder="1" applyAlignment="1" applyProtection="1">
      <alignment horizontal="center" vertical="center"/>
      <protection locked="0"/>
    </xf>
    <xf numFmtId="165" fontId="10" fillId="15" borderId="8" xfId="0" applyNumberFormat="1" applyFont="1" applyFill="1" applyBorder="1" applyAlignment="1" applyProtection="1">
      <alignment horizontal="center" vertical="center"/>
      <protection locked="0"/>
    </xf>
    <xf numFmtId="165" fontId="10" fillId="15" borderId="7" xfId="0" applyNumberFormat="1" applyFont="1" applyFill="1" applyBorder="1" applyAlignment="1" applyProtection="1">
      <alignment horizontal="center" vertical="center"/>
      <protection locked="0"/>
    </xf>
    <xf numFmtId="1" fontId="10" fillId="15" borderId="9" xfId="0" applyNumberFormat="1" applyFont="1" applyFill="1" applyBorder="1" applyAlignment="1" applyProtection="1">
      <alignment horizontal="center" vertical="center"/>
      <protection locked="0"/>
    </xf>
    <xf numFmtId="0" fontId="10" fillId="15" borderId="12" xfId="0" applyFont="1" applyFill="1" applyBorder="1" applyAlignment="1" applyProtection="1">
      <alignment horizontal="center" vertical="center"/>
      <protection locked="0"/>
    </xf>
    <xf numFmtId="165" fontId="10" fillId="15" borderId="12" xfId="0" applyNumberFormat="1" applyFont="1" applyFill="1" applyBorder="1" applyAlignment="1" applyProtection="1">
      <alignment horizontal="center" vertical="center"/>
      <protection locked="0"/>
    </xf>
    <xf numFmtId="165" fontId="10" fillId="15" borderId="21" xfId="0" applyNumberFormat="1" applyFont="1" applyFill="1" applyBorder="1" applyAlignment="1" applyProtection="1">
      <alignment horizontal="center" vertical="center"/>
      <protection locked="0"/>
    </xf>
    <xf numFmtId="1" fontId="10" fillId="15" borderId="2" xfId="0" applyNumberFormat="1" applyFont="1" applyFill="1" applyBorder="1" applyAlignment="1" applyProtection="1">
      <alignment horizontal="center" vertical="center"/>
      <protection locked="0"/>
    </xf>
    <xf numFmtId="0" fontId="10" fillId="15" borderId="22" xfId="0" applyFont="1" applyFill="1" applyBorder="1" applyAlignment="1" applyProtection="1">
      <alignment horizontal="center" vertical="center"/>
      <protection locked="0"/>
    </xf>
    <xf numFmtId="165" fontId="10" fillId="15" borderId="22" xfId="0" applyNumberFormat="1" applyFont="1" applyFill="1" applyBorder="1" applyAlignment="1" applyProtection="1">
      <alignment horizontal="center" vertical="center"/>
      <protection locked="0"/>
    </xf>
    <xf numFmtId="165" fontId="10" fillId="15" borderId="25" xfId="0" applyNumberFormat="1" applyFont="1" applyFill="1" applyBorder="1" applyAlignment="1" applyProtection="1">
      <alignment horizontal="center" vertical="center"/>
      <protection locked="0"/>
    </xf>
    <xf numFmtId="166" fontId="11" fillId="0" borderId="0" xfId="0" applyNumberFormat="1" applyFont="1" applyAlignment="1" applyProtection="1">
      <alignment horizontal="center" vertical="center"/>
      <protection locked="0"/>
    </xf>
    <xf numFmtId="0" fontId="4" fillId="0" borderId="0" xfId="0" quotePrefix="1" applyFont="1" applyProtection="1">
      <protection locked="0"/>
    </xf>
    <xf numFmtId="49" fontId="4" fillId="0" borderId="0" xfId="0" applyNumberFormat="1" applyFont="1" applyProtection="1">
      <protection locked="0"/>
    </xf>
    <xf numFmtId="0" fontId="6" fillId="15" borderId="61" xfId="1" applyFont="1" applyFill="1" applyBorder="1" applyAlignment="1" applyProtection="1">
      <alignment horizontal="center"/>
      <protection locked="0"/>
    </xf>
    <xf numFmtId="0" fontId="6" fillId="15" borderId="26" xfId="1" applyFont="1" applyFill="1" applyBorder="1" applyAlignment="1" applyProtection="1">
      <alignment horizontal="center"/>
      <protection locked="0"/>
    </xf>
    <xf numFmtId="165" fontId="6" fillId="15" borderId="26" xfId="1" applyNumberFormat="1" applyFont="1" applyFill="1" applyBorder="1" applyAlignment="1" applyProtection="1">
      <alignment horizontal="center"/>
      <protection locked="0"/>
    </xf>
    <xf numFmtId="0" fontId="6" fillId="5" borderId="26" xfId="1" applyFont="1" applyFill="1" applyBorder="1" applyAlignment="1" applyProtection="1">
      <alignment horizontal="center"/>
      <protection locked="0"/>
    </xf>
    <xf numFmtId="14" fontId="6" fillId="15" borderId="26" xfId="1" applyNumberFormat="1" applyFont="1" applyFill="1" applyBorder="1" applyAlignment="1" applyProtection="1">
      <alignment horizontal="center"/>
      <protection locked="0"/>
    </xf>
    <xf numFmtId="166" fontId="6" fillId="15" borderId="26" xfId="1" applyNumberFormat="1" applyFont="1" applyFill="1" applyBorder="1" applyAlignment="1" applyProtection="1">
      <alignment horizontal="center"/>
      <protection locked="0"/>
    </xf>
    <xf numFmtId="166" fontId="6" fillId="5" borderId="26" xfId="1" applyNumberFormat="1" applyFont="1" applyFill="1" applyBorder="1" applyAlignment="1" applyProtection="1">
      <alignment horizontal="center"/>
      <protection locked="0"/>
    </xf>
    <xf numFmtId="0" fontId="6" fillId="15" borderId="34" xfId="1" applyFont="1" applyFill="1" applyBorder="1" applyAlignment="1" applyProtection="1">
      <alignment horizontal="center"/>
      <protection locked="0"/>
    </xf>
    <xf numFmtId="0" fontId="6" fillId="15" borderId="41" xfId="1" applyFont="1" applyFill="1" applyBorder="1" applyAlignment="1" applyProtection="1">
      <alignment horizontal="center"/>
      <protection locked="0"/>
    </xf>
    <xf numFmtId="0" fontId="6" fillId="15" borderId="119" xfId="1" applyFont="1" applyFill="1" applyBorder="1" applyAlignment="1" applyProtection="1">
      <alignment horizontal="center"/>
      <protection locked="0"/>
    </xf>
    <xf numFmtId="0" fontId="6" fillId="15" borderId="120" xfId="1" applyFont="1" applyFill="1" applyBorder="1" applyAlignment="1" applyProtection="1">
      <alignment horizontal="center"/>
      <protection locked="0"/>
    </xf>
    <xf numFmtId="165" fontId="6" fillId="15" borderId="120" xfId="1" applyNumberFormat="1" applyFont="1" applyFill="1" applyBorder="1" applyAlignment="1" applyProtection="1">
      <alignment horizontal="center"/>
      <protection locked="0"/>
    </xf>
    <xf numFmtId="0" fontId="6" fillId="5" borderId="120" xfId="1" applyFont="1" applyFill="1" applyBorder="1" applyAlignment="1" applyProtection="1">
      <alignment horizontal="center"/>
      <protection locked="0"/>
    </xf>
    <xf numFmtId="14" fontId="6" fillId="15" borderId="120" xfId="1" applyNumberFormat="1" applyFont="1" applyFill="1" applyBorder="1" applyAlignment="1" applyProtection="1">
      <alignment horizontal="center"/>
      <protection locked="0"/>
    </xf>
    <xf numFmtId="166" fontId="6" fillId="15" borderId="120" xfId="1" applyNumberFormat="1" applyFont="1" applyFill="1" applyBorder="1" applyAlignment="1" applyProtection="1">
      <alignment horizontal="center"/>
      <protection locked="0"/>
    </xf>
    <xf numFmtId="166" fontId="6" fillId="5" borderId="120" xfId="1" applyNumberFormat="1" applyFont="1" applyFill="1" applyBorder="1" applyAlignment="1" applyProtection="1">
      <alignment horizontal="center"/>
      <protection locked="0"/>
    </xf>
    <xf numFmtId="0" fontId="6" fillId="15" borderId="121" xfId="1" applyFont="1" applyFill="1" applyBorder="1" applyAlignment="1" applyProtection="1">
      <alignment horizontal="center"/>
      <protection locked="0"/>
    </xf>
    <xf numFmtId="0" fontId="6" fillId="15" borderId="122" xfId="1" applyFont="1" applyFill="1" applyBorder="1" applyAlignment="1" applyProtection="1">
      <alignment horizontal="center"/>
      <protection locked="0"/>
    </xf>
    <xf numFmtId="1" fontId="6" fillId="15" borderId="62" xfId="1" applyNumberFormat="1" applyFont="1" applyFill="1" applyBorder="1" applyAlignment="1" applyProtection="1">
      <alignment horizontal="center"/>
      <protection locked="0"/>
    </xf>
    <xf numFmtId="0" fontId="6" fillId="15" borderId="23" xfId="1" applyFont="1" applyFill="1" applyBorder="1" applyAlignment="1" applyProtection="1">
      <alignment horizontal="center"/>
      <protection locked="0"/>
    </xf>
    <xf numFmtId="165" fontId="6" fillId="15" borderId="23" xfId="1" applyNumberFormat="1" applyFont="1" applyFill="1" applyBorder="1" applyAlignment="1" applyProtection="1">
      <alignment horizontal="center"/>
      <protection locked="0"/>
    </xf>
    <xf numFmtId="0" fontId="6" fillId="5" borderId="23" xfId="1" applyFont="1" applyFill="1" applyBorder="1" applyAlignment="1" applyProtection="1">
      <alignment horizontal="center"/>
      <protection locked="0"/>
    </xf>
    <xf numFmtId="166" fontId="6" fillId="15" borderId="23" xfId="1" applyNumberFormat="1" applyFont="1" applyFill="1" applyBorder="1" applyAlignment="1" applyProtection="1">
      <alignment horizontal="center"/>
      <protection locked="0"/>
    </xf>
    <xf numFmtId="166" fontId="6" fillId="5" borderId="23" xfId="1" applyNumberFormat="1" applyFont="1" applyFill="1" applyBorder="1" applyAlignment="1" applyProtection="1">
      <alignment horizontal="center"/>
      <protection locked="0"/>
    </xf>
    <xf numFmtId="0" fontId="6" fillId="15" borderId="29" xfId="1" applyFont="1" applyFill="1" applyBorder="1" applyAlignment="1" applyProtection="1">
      <alignment horizontal="center"/>
      <protection locked="0"/>
    </xf>
    <xf numFmtId="0" fontId="6" fillId="15" borderId="42" xfId="1" applyFont="1" applyFill="1" applyBorder="1" applyAlignment="1" applyProtection="1">
      <alignment horizontal="center"/>
      <protection locked="0"/>
    </xf>
    <xf numFmtId="0" fontId="24" fillId="0" borderId="0" xfId="0" applyFont="1" applyAlignment="1" applyProtection="1">
      <alignment vertical="center" wrapText="1"/>
      <protection locked="0"/>
    </xf>
    <xf numFmtId="165" fontId="6" fillId="15" borderId="177" xfId="0" applyNumberFormat="1" applyFont="1" applyFill="1" applyBorder="1" applyAlignment="1" applyProtection="1">
      <alignment vertical="center"/>
      <protection locked="0"/>
    </xf>
    <xf numFmtId="0" fontId="6" fillId="15" borderId="178" xfId="0" applyFont="1" applyFill="1" applyBorder="1" applyAlignment="1" applyProtection="1">
      <alignment horizontal="center" vertical="center"/>
      <protection locked="0"/>
    </xf>
    <xf numFmtId="0" fontId="6" fillId="15" borderId="178" xfId="0" applyFont="1" applyFill="1" applyBorder="1" applyAlignment="1" applyProtection="1">
      <alignment vertical="center"/>
      <protection locked="0"/>
    </xf>
    <xf numFmtId="0" fontId="6" fillId="15" borderId="179" xfId="0" applyFont="1" applyFill="1" applyBorder="1" applyAlignment="1" applyProtection="1">
      <alignment vertical="center"/>
      <protection locked="0"/>
    </xf>
    <xf numFmtId="0" fontId="6" fillId="15" borderId="178" xfId="0" applyFont="1" applyFill="1" applyBorder="1" applyAlignment="1" applyProtection="1">
      <alignment horizontal="center" vertical="center" wrapText="1"/>
      <protection locked="0"/>
    </xf>
    <xf numFmtId="165" fontId="6" fillId="5" borderId="178" xfId="0" applyNumberFormat="1" applyFont="1" applyFill="1" applyBorder="1" applyAlignment="1" applyProtection="1">
      <alignment vertical="center"/>
      <protection locked="0"/>
    </xf>
    <xf numFmtId="165" fontId="6" fillId="15" borderId="178" xfId="0" applyNumberFormat="1" applyFont="1" applyFill="1" applyBorder="1" applyAlignment="1" applyProtection="1">
      <alignment horizontal="center" vertical="center"/>
      <protection locked="0"/>
    </xf>
    <xf numFmtId="166" fontId="6" fillId="15" borderId="178" xfId="0" applyNumberFormat="1" applyFont="1" applyFill="1" applyBorder="1" applyAlignment="1" applyProtection="1">
      <alignment horizontal="center" vertical="center"/>
      <protection locked="0"/>
    </xf>
    <xf numFmtId="0" fontId="6" fillId="15" borderId="180" xfId="0" applyFont="1" applyFill="1" applyBorder="1" applyAlignment="1" applyProtection="1">
      <alignment horizontal="center" vertical="center"/>
      <protection locked="0"/>
    </xf>
    <xf numFmtId="165" fontId="6" fillId="15" borderId="181" xfId="0" applyNumberFormat="1" applyFont="1" applyFill="1" applyBorder="1" applyAlignment="1" applyProtection="1">
      <alignment vertical="center"/>
      <protection locked="0"/>
    </xf>
    <xf numFmtId="0" fontId="6" fillId="15" borderId="125" xfId="0" applyFont="1" applyFill="1" applyBorder="1" applyAlignment="1" applyProtection="1">
      <alignment horizontal="center" vertical="center"/>
      <protection locked="0"/>
    </xf>
    <xf numFmtId="0" fontId="6" fillId="15" borderId="125" xfId="0" applyFont="1" applyFill="1" applyBorder="1" applyAlignment="1" applyProtection="1">
      <alignment vertical="center"/>
      <protection locked="0"/>
    </xf>
    <xf numFmtId="0" fontId="6" fillId="15" borderId="126" xfId="0" applyFont="1" applyFill="1" applyBorder="1" applyAlignment="1" applyProtection="1">
      <alignment vertical="center"/>
      <protection locked="0"/>
    </xf>
    <xf numFmtId="0" fontId="6" fillId="15" borderId="125" xfId="0" applyFont="1" applyFill="1" applyBorder="1" applyAlignment="1" applyProtection="1">
      <alignment horizontal="center" vertical="center" wrapText="1"/>
      <protection locked="0"/>
    </xf>
    <xf numFmtId="165" fontId="6" fillId="5" borderId="125" xfId="0" applyNumberFormat="1" applyFont="1" applyFill="1" applyBorder="1" applyAlignment="1" applyProtection="1">
      <alignment vertical="center"/>
      <protection locked="0"/>
    </xf>
    <xf numFmtId="165" fontId="6" fillId="15" borderId="125" xfId="0" applyNumberFormat="1" applyFont="1" applyFill="1" applyBorder="1" applyAlignment="1" applyProtection="1">
      <alignment horizontal="center" vertical="center"/>
      <protection locked="0"/>
    </xf>
    <xf numFmtId="166" fontId="6" fillId="15" borderId="125" xfId="0" applyNumberFormat="1" applyFont="1" applyFill="1" applyBorder="1" applyAlignment="1" applyProtection="1">
      <alignment horizontal="center" vertical="center"/>
      <protection locked="0"/>
    </xf>
    <xf numFmtId="0" fontId="6" fillId="15" borderId="182" xfId="0" applyFont="1" applyFill="1" applyBorder="1" applyAlignment="1" applyProtection="1">
      <alignment horizontal="center" vertical="center"/>
      <protection locked="0"/>
    </xf>
    <xf numFmtId="165" fontId="6" fillId="15" borderId="132" xfId="0" applyNumberFormat="1" applyFont="1" applyFill="1" applyBorder="1" applyAlignment="1" applyProtection="1">
      <alignment vertical="center"/>
      <protection locked="0"/>
    </xf>
    <xf numFmtId="0" fontId="6" fillId="15" borderId="107" xfId="0" applyFont="1" applyFill="1" applyBorder="1" applyAlignment="1" applyProtection="1">
      <alignment horizontal="center" vertical="center"/>
      <protection locked="0"/>
    </xf>
    <xf numFmtId="0" fontId="6" fillId="15" borderId="107" xfId="0" applyFont="1" applyFill="1" applyBorder="1" applyAlignment="1" applyProtection="1">
      <alignment vertical="center"/>
      <protection locked="0"/>
    </xf>
    <xf numFmtId="0" fontId="6" fillId="15" borderId="107" xfId="0" applyFont="1" applyFill="1" applyBorder="1" applyAlignment="1" applyProtection="1">
      <alignment horizontal="center" vertical="center" wrapText="1"/>
      <protection locked="0"/>
    </xf>
    <xf numFmtId="165" fontId="6" fillId="5" borderId="107" xfId="0" applyNumberFormat="1" applyFont="1" applyFill="1" applyBorder="1" applyAlignment="1" applyProtection="1">
      <alignment vertical="center"/>
      <protection locked="0"/>
    </xf>
    <xf numFmtId="165" fontId="6" fillId="15" borderId="107" xfId="0" applyNumberFormat="1" applyFont="1" applyFill="1" applyBorder="1" applyAlignment="1" applyProtection="1">
      <alignment horizontal="center" vertical="center"/>
      <protection locked="0"/>
    </xf>
    <xf numFmtId="166" fontId="6" fillId="15" borderId="107" xfId="0" applyNumberFormat="1" applyFont="1" applyFill="1" applyBorder="1" applyAlignment="1" applyProtection="1">
      <alignment horizontal="center" vertical="center"/>
      <protection locked="0"/>
    </xf>
    <xf numFmtId="0" fontId="6" fillId="15" borderId="167" xfId="0" applyFont="1" applyFill="1" applyBorder="1" applyAlignment="1" applyProtection="1">
      <alignment horizontal="center" vertical="center"/>
      <protection locked="0"/>
    </xf>
    <xf numFmtId="0" fontId="4" fillId="15" borderId="132" xfId="0" applyFont="1" applyFill="1" applyBorder="1" applyProtection="1">
      <protection locked="0"/>
    </xf>
    <xf numFmtId="0" fontId="4" fillId="15" borderId="107" xfId="0" applyFont="1" applyFill="1" applyBorder="1" applyProtection="1">
      <protection locked="0"/>
    </xf>
    <xf numFmtId="0" fontId="4" fillId="15" borderId="107" xfId="0" applyFont="1" applyFill="1" applyBorder="1" applyAlignment="1" applyProtection="1">
      <alignment wrapText="1"/>
      <protection locked="0"/>
    </xf>
    <xf numFmtId="0" fontId="4" fillId="5" borderId="107" xfId="0" applyFont="1" applyFill="1" applyBorder="1" applyProtection="1">
      <protection locked="0"/>
    </xf>
    <xf numFmtId="14" fontId="4" fillId="15" borderId="107" xfId="0" applyNumberFormat="1" applyFont="1" applyFill="1" applyBorder="1" applyProtection="1">
      <protection locked="0"/>
    </xf>
    <xf numFmtId="165" fontId="6" fillId="15" borderId="183" xfId="0" applyNumberFormat="1" applyFont="1" applyFill="1" applyBorder="1" applyAlignment="1" applyProtection="1">
      <alignment vertical="center"/>
      <protection locked="0"/>
    </xf>
    <xf numFmtId="0" fontId="6" fillId="15" borderId="184" xfId="0" applyFont="1" applyFill="1" applyBorder="1" applyAlignment="1" applyProtection="1">
      <alignment horizontal="center" vertical="center"/>
      <protection locked="0"/>
    </xf>
    <xf numFmtId="0" fontId="6" fillId="15" borderId="184" xfId="0" applyFont="1" applyFill="1" applyBorder="1" applyAlignment="1" applyProtection="1">
      <alignment vertical="center"/>
      <protection locked="0"/>
    </xf>
    <xf numFmtId="0" fontId="6" fillId="15" borderId="184" xfId="0" applyFont="1" applyFill="1" applyBorder="1" applyAlignment="1" applyProtection="1">
      <alignment horizontal="center" vertical="center" wrapText="1"/>
      <protection locked="0"/>
    </xf>
    <xf numFmtId="165" fontId="6" fillId="5" borderId="184" xfId="0" applyNumberFormat="1" applyFont="1" applyFill="1" applyBorder="1" applyAlignment="1" applyProtection="1">
      <alignment vertical="center"/>
      <protection locked="0"/>
    </xf>
    <xf numFmtId="165" fontId="6" fillId="15" borderId="184" xfId="0" applyNumberFormat="1" applyFont="1" applyFill="1" applyBorder="1" applyAlignment="1" applyProtection="1">
      <alignment horizontal="center" vertical="center"/>
      <protection locked="0"/>
    </xf>
    <xf numFmtId="166" fontId="6" fillId="15" borderId="165" xfId="0" applyNumberFormat="1" applyFont="1" applyFill="1" applyBorder="1" applyAlignment="1" applyProtection="1">
      <alignment horizontal="center" vertical="center"/>
      <protection locked="0"/>
    </xf>
    <xf numFmtId="0" fontId="6" fillId="15" borderId="185" xfId="0" applyFont="1" applyFill="1" applyBorder="1" applyAlignment="1" applyProtection="1">
      <alignment horizontal="center" vertical="center"/>
      <protection locked="0"/>
    </xf>
    <xf numFmtId="166" fontId="30" fillId="0" borderId="134" xfId="0" applyNumberFormat="1" applyFont="1" applyBorder="1" applyProtection="1">
      <protection locked="0"/>
    </xf>
    <xf numFmtId="0" fontId="5" fillId="0" borderId="0" xfId="0" applyFont="1" applyProtection="1">
      <protection locked="0"/>
    </xf>
    <xf numFmtId="2" fontId="15" fillId="14" borderId="32" xfId="0" applyNumberFormat="1" applyFont="1" applyFill="1" applyBorder="1" applyAlignment="1">
      <alignment horizontal="center" vertical="center"/>
    </xf>
    <xf numFmtId="166" fontId="4" fillId="14" borderId="141" xfId="0" applyNumberFormat="1" applyFont="1" applyFill="1" applyBorder="1"/>
    <xf numFmtId="166" fontId="4" fillId="14" borderId="131" xfId="0" applyNumberFormat="1" applyFont="1" applyFill="1" applyBorder="1"/>
    <xf numFmtId="166" fontId="4" fillId="14" borderId="143" xfId="0" applyNumberFormat="1" applyFont="1" applyFill="1" applyBorder="1" applyAlignment="1">
      <alignment wrapText="1"/>
    </xf>
    <xf numFmtId="166" fontId="4" fillId="14" borderId="140" xfId="0" applyNumberFormat="1" applyFont="1" applyFill="1" applyBorder="1"/>
    <xf numFmtId="166" fontId="4" fillId="14" borderId="138" xfId="0" applyNumberFormat="1" applyFont="1" applyFill="1" applyBorder="1"/>
    <xf numFmtId="0" fontId="7" fillId="14" borderId="102" xfId="0" applyFont="1" applyFill="1" applyBorder="1" applyAlignment="1">
      <alignment horizontal="center" vertical="center" wrapText="1"/>
    </xf>
    <xf numFmtId="164" fontId="4" fillId="14" borderId="145" xfId="0" applyNumberFormat="1" applyFont="1" applyFill="1" applyBorder="1" applyAlignment="1">
      <alignment horizontal="center" vertical="center"/>
    </xf>
    <xf numFmtId="164" fontId="4" fillId="14" borderId="167" xfId="0" applyNumberFormat="1" applyFont="1" applyFill="1" applyBorder="1" applyAlignment="1">
      <alignment horizontal="center" vertical="center"/>
    </xf>
    <xf numFmtId="164" fontId="4" fillId="14" borderId="159" xfId="0" applyNumberFormat="1" applyFont="1" applyFill="1" applyBorder="1" applyAlignment="1">
      <alignment horizontal="center" vertical="center"/>
    </xf>
    <xf numFmtId="0" fontId="9" fillId="14" borderId="87" xfId="0" applyFont="1" applyFill="1" applyBorder="1" applyAlignment="1">
      <alignment horizontal="center" vertical="center" wrapText="1"/>
    </xf>
    <xf numFmtId="164" fontId="4" fillId="14" borderId="143" xfId="0" applyNumberFormat="1" applyFont="1" applyFill="1" applyBorder="1" applyAlignment="1">
      <alignment horizontal="center" vertical="center"/>
    </xf>
    <xf numFmtId="164" fontId="4" fillId="14" borderId="160" xfId="0" applyNumberFormat="1" applyFont="1" applyFill="1" applyBorder="1" applyAlignment="1">
      <alignment horizontal="center" vertical="center"/>
    </xf>
    <xf numFmtId="0" fontId="7" fillId="10" borderId="135" xfId="0" applyFont="1" applyFill="1" applyBorder="1" applyAlignment="1">
      <alignment horizontal="center"/>
    </xf>
    <xf numFmtId="0" fontId="7" fillId="10" borderId="135" xfId="0" applyFont="1" applyFill="1" applyBorder="1" applyAlignment="1">
      <alignment horizontal="right"/>
    </xf>
    <xf numFmtId="0" fontId="9" fillId="10" borderId="101" xfId="0" applyFont="1" applyFill="1" applyBorder="1" applyAlignment="1">
      <alignment horizontal="center" vertical="center" wrapText="1"/>
    </xf>
    <xf numFmtId="0" fontId="7" fillId="10" borderId="101" xfId="0" applyFont="1" applyFill="1" applyBorder="1" applyAlignment="1">
      <alignment horizontal="center" vertical="center"/>
    </xf>
    <xf numFmtId="0" fontId="28" fillId="10" borderId="102" xfId="0" applyFont="1" applyFill="1" applyBorder="1" applyAlignment="1">
      <alignment horizontal="center" vertical="center" wrapText="1"/>
    </xf>
    <xf numFmtId="0" fontId="11" fillId="3" borderId="104" xfId="0" applyFont="1" applyFill="1" applyBorder="1" applyAlignment="1">
      <alignment horizontal="center" vertical="center" wrapText="1"/>
    </xf>
    <xf numFmtId="0" fontId="11" fillId="3" borderId="91" xfId="0" applyFont="1" applyFill="1" applyBorder="1" applyAlignment="1">
      <alignment horizontal="center" vertical="center" wrapText="1"/>
    </xf>
    <xf numFmtId="0" fontId="11" fillId="3" borderId="152" xfId="0" applyFont="1" applyFill="1" applyBorder="1" applyAlignment="1">
      <alignment horizontal="center" vertical="center" wrapText="1"/>
    </xf>
    <xf numFmtId="0" fontId="11" fillId="3" borderId="96"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55" xfId="0" applyFont="1" applyFill="1" applyBorder="1" applyAlignment="1">
      <alignment horizontal="center" vertical="center"/>
    </xf>
    <xf numFmtId="0" fontId="11" fillId="3" borderId="154" xfId="0" applyFont="1" applyFill="1" applyBorder="1" applyAlignment="1">
      <alignment horizontal="center" vertical="center"/>
    </xf>
    <xf numFmtId="0" fontId="11" fillId="3" borderId="2" xfId="0" applyFont="1" applyFill="1" applyBorder="1" applyAlignment="1">
      <alignment horizontal="center" vertical="center"/>
    </xf>
    <xf numFmtId="17" fontId="11" fillId="3" borderId="2" xfId="0" applyNumberFormat="1" applyFont="1" applyFill="1" applyBorder="1" applyAlignment="1">
      <alignment horizontal="center" vertical="center"/>
    </xf>
    <xf numFmtId="0" fontId="11" fillId="3" borderId="6" xfId="0" applyFont="1" applyFill="1" applyBorder="1" applyAlignment="1">
      <alignment horizontal="center" vertical="center"/>
    </xf>
    <xf numFmtId="17" fontId="11" fillId="3" borderId="6" xfId="0" applyNumberFormat="1" applyFont="1" applyFill="1" applyBorder="1" applyAlignment="1">
      <alignment horizontal="center" vertical="center"/>
    </xf>
    <xf numFmtId="0" fontId="11" fillId="3" borderId="9" xfId="0" applyFont="1" applyFill="1" applyBorder="1" applyAlignment="1">
      <alignment horizontal="center" vertical="center"/>
    </xf>
    <xf numFmtId="17" fontId="11" fillId="3" borderId="9" xfId="0" applyNumberFormat="1" applyFont="1" applyFill="1" applyBorder="1" applyAlignment="1">
      <alignment horizontal="center" vertical="center"/>
    </xf>
    <xf numFmtId="0" fontId="11" fillId="3" borderId="3" xfId="0" applyFont="1" applyFill="1" applyBorder="1" applyAlignment="1">
      <alignment horizontal="center" vertical="center"/>
    </xf>
    <xf numFmtId="17" fontId="11" fillId="3" borderId="3" xfId="0" applyNumberFormat="1" applyFont="1" applyFill="1" applyBorder="1" applyAlignment="1">
      <alignment horizontal="center" vertical="center"/>
    </xf>
    <xf numFmtId="0" fontId="11" fillId="3" borderId="7" xfId="0" applyFont="1" applyFill="1" applyBorder="1" applyAlignment="1">
      <alignment horizontal="center" vertical="center"/>
    </xf>
    <xf numFmtId="17" fontId="11" fillId="3" borderId="7" xfId="0" applyNumberFormat="1" applyFont="1" applyFill="1" applyBorder="1" applyAlignment="1">
      <alignment horizontal="center" vertical="center"/>
    </xf>
    <xf numFmtId="0" fontId="11" fillId="3" borderId="14" xfId="0" applyFont="1" applyFill="1" applyBorder="1" applyAlignment="1">
      <alignment horizontal="center" vertical="center"/>
    </xf>
    <xf numFmtId="17" fontId="11" fillId="3" borderId="14" xfId="0" applyNumberFormat="1" applyFont="1" applyFill="1" applyBorder="1" applyAlignment="1">
      <alignment horizontal="center" vertical="center"/>
    </xf>
    <xf numFmtId="0" fontId="11" fillId="3" borderId="11" xfId="0" applyFont="1" applyFill="1" applyBorder="1" applyAlignment="1">
      <alignment horizontal="center" vertical="center"/>
    </xf>
    <xf numFmtId="17" fontId="11" fillId="3" borderId="11" xfId="0" applyNumberFormat="1" applyFont="1" applyFill="1" applyBorder="1" applyAlignment="1">
      <alignment horizontal="center" vertical="center"/>
    </xf>
    <xf numFmtId="0" fontId="11" fillId="3" borderId="10" xfId="0" applyFont="1" applyFill="1" applyBorder="1" applyAlignment="1">
      <alignment horizontal="center" vertical="center"/>
    </xf>
    <xf numFmtId="17" fontId="11" fillId="3" borderId="10" xfId="0" applyNumberFormat="1" applyFont="1" applyFill="1" applyBorder="1" applyAlignment="1">
      <alignment horizontal="center" vertical="center"/>
    </xf>
    <xf numFmtId="0" fontId="11" fillId="3" borderId="15" xfId="0" applyFont="1" applyFill="1" applyBorder="1" applyAlignment="1">
      <alignment horizontal="center" vertical="center"/>
    </xf>
    <xf numFmtId="17" fontId="11" fillId="3" borderId="15" xfId="0" applyNumberFormat="1" applyFont="1" applyFill="1" applyBorder="1" applyAlignment="1">
      <alignment horizontal="center" vertical="center"/>
    </xf>
    <xf numFmtId="0" fontId="11" fillId="3" borderId="16" xfId="0" applyFont="1" applyFill="1" applyBorder="1" applyAlignment="1">
      <alignment horizontal="center" vertical="center"/>
    </xf>
    <xf numFmtId="17" fontId="11" fillId="3" borderId="16" xfId="0" applyNumberFormat="1" applyFont="1" applyFill="1" applyBorder="1" applyAlignment="1">
      <alignment horizontal="center" vertical="center"/>
    </xf>
    <xf numFmtId="0" fontId="11" fillId="3" borderId="17" xfId="0" applyFont="1" applyFill="1" applyBorder="1" applyAlignment="1">
      <alignment horizontal="center" vertical="center"/>
    </xf>
    <xf numFmtId="17" fontId="11" fillId="3" borderId="17" xfId="0" applyNumberFormat="1" applyFont="1" applyFill="1" applyBorder="1" applyAlignment="1">
      <alignment horizontal="center" vertical="center"/>
    </xf>
    <xf numFmtId="1" fontId="11" fillId="3" borderId="18" xfId="0" applyNumberFormat="1" applyFont="1" applyFill="1" applyBorder="1" applyAlignment="1">
      <alignment horizontal="center" vertical="center"/>
    </xf>
    <xf numFmtId="1" fontId="11" fillId="3" borderId="36" xfId="0" applyNumberFormat="1" applyFont="1" applyFill="1" applyBorder="1" applyAlignment="1">
      <alignment horizontal="center" vertical="center"/>
    </xf>
    <xf numFmtId="166" fontId="11" fillId="3" borderId="36" xfId="0" applyNumberFormat="1" applyFont="1" applyFill="1" applyBorder="1" applyAlignment="1">
      <alignment horizontal="center" vertical="center"/>
    </xf>
    <xf numFmtId="0" fontId="4" fillId="15" borderId="79" xfId="0" applyFont="1" applyFill="1" applyBorder="1" applyAlignment="1" applyProtection="1">
      <alignment horizontal="center"/>
      <protection locked="0"/>
    </xf>
    <xf numFmtId="0" fontId="4" fillId="15" borderId="80" xfId="0" applyFont="1" applyFill="1" applyBorder="1" applyAlignment="1" applyProtection="1">
      <alignment horizontal="center"/>
      <protection locked="0"/>
    </xf>
    <xf numFmtId="0" fontId="4" fillId="15" borderId="81" xfId="0" applyFont="1" applyFill="1" applyBorder="1" applyAlignment="1" applyProtection="1">
      <alignment horizontal="center"/>
      <protection locked="0"/>
    </xf>
    <xf numFmtId="0" fontId="17" fillId="14" borderId="28" xfId="0" applyFont="1" applyFill="1" applyBorder="1" applyAlignment="1">
      <alignment horizontal="center" vertical="center"/>
    </xf>
    <xf numFmtId="164" fontId="19" fillId="14" borderId="128" xfId="0" applyNumberFormat="1" applyFont="1" applyFill="1" applyBorder="1" applyAlignment="1">
      <alignment horizontal="center" vertical="center"/>
    </xf>
    <xf numFmtId="164" fontId="19" fillId="14" borderId="8" xfId="0" applyNumberFormat="1" applyFont="1" applyFill="1" applyBorder="1" applyAlignment="1">
      <alignment horizontal="center" vertical="center"/>
    </xf>
    <xf numFmtId="164" fontId="10" fillId="14" borderId="8" xfId="0" applyNumberFormat="1" applyFont="1" applyFill="1" applyBorder="1" applyAlignment="1">
      <alignment horizontal="center" vertical="center"/>
    </xf>
    <xf numFmtId="164" fontId="10" fillId="14" borderId="12" xfId="0" applyNumberFormat="1" applyFont="1" applyFill="1" applyBorder="1" applyAlignment="1">
      <alignment horizontal="center" vertical="center"/>
    </xf>
    <xf numFmtId="1" fontId="10" fillId="14" borderId="128" xfId="0" applyNumberFormat="1" applyFont="1" applyFill="1" applyBorder="1" applyAlignment="1">
      <alignment horizontal="center" vertical="center"/>
    </xf>
    <xf numFmtId="1" fontId="10" fillId="14" borderId="8" xfId="0" applyNumberFormat="1" applyFont="1" applyFill="1" applyBorder="1" applyAlignment="1">
      <alignment horizontal="center" vertical="center"/>
    </xf>
    <xf numFmtId="1" fontId="10" fillId="14" borderId="12" xfId="0" applyNumberFormat="1" applyFont="1" applyFill="1" applyBorder="1" applyAlignment="1">
      <alignment horizontal="center" vertical="center"/>
    </xf>
    <xf numFmtId="1" fontId="10" fillId="14" borderId="22" xfId="0" applyNumberFormat="1" applyFont="1" applyFill="1" applyBorder="1" applyAlignment="1">
      <alignment horizontal="center" vertical="center"/>
    </xf>
    <xf numFmtId="0" fontId="4" fillId="12" borderId="87" xfId="0" applyFont="1" applyFill="1" applyBorder="1" applyAlignment="1">
      <alignment horizontal="center" vertical="center"/>
    </xf>
    <xf numFmtId="0" fontId="8" fillId="5" borderId="116" xfId="0" applyFont="1" applyFill="1" applyBorder="1" applyAlignment="1">
      <alignment horizontal="center" textRotation="90" wrapText="1"/>
    </xf>
    <xf numFmtId="0" fontId="4" fillId="5" borderId="59" xfId="0" applyFont="1" applyFill="1" applyBorder="1"/>
    <xf numFmtId="0" fontId="4" fillId="5" borderId="60" xfId="0" applyFont="1" applyFill="1" applyBorder="1"/>
    <xf numFmtId="0" fontId="8" fillId="5" borderId="100" xfId="0" applyFont="1" applyFill="1" applyBorder="1" applyAlignment="1">
      <alignment horizontal="center" textRotation="90" wrapText="1"/>
    </xf>
    <xf numFmtId="0" fontId="8" fillId="5" borderId="59" xfId="0" applyFont="1" applyFill="1" applyBorder="1" applyAlignment="1">
      <alignment horizontal="center" textRotation="90" wrapText="1"/>
    </xf>
    <xf numFmtId="0" fontId="8" fillId="5" borderId="99" xfId="0" applyFont="1" applyFill="1" applyBorder="1" applyAlignment="1">
      <alignment horizontal="center" textRotation="90" wrapText="1"/>
    </xf>
    <xf numFmtId="0" fontId="4" fillId="5" borderId="56" xfId="0" applyFont="1" applyFill="1" applyBorder="1"/>
    <xf numFmtId="0" fontId="4" fillId="5" borderId="57" xfId="0" applyFont="1" applyFill="1" applyBorder="1"/>
    <xf numFmtId="0" fontId="4" fillId="9" borderId="102" xfId="0" applyFont="1" applyFill="1" applyBorder="1" applyAlignment="1">
      <alignment horizontal="center" vertical="center"/>
    </xf>
    <xf numFmtId="0" fontId="4" fillId="8" borderId="102" xfId="0" applyFont="1" applyFill="1" applyBorder="1" applyAlignment="1">
      <alignment horizontal="center" vertical="center"/>
    </xf>
    <xf numFmtId="0" fontId="23" fillId="2" borderId="30" xfId="0" applyFont="1" applyFill="1" applyBorder="1" applyAlignment="1">
      <alignment vertical="center"/>
    </xf>
    <xf numFmtId="0" fontId="23" fillId="2" borderId="28" xfId="0" applyFont="1" applyFill="1" applyBorder="1" applyAlignment="1">
      <alignment vertical="center"/>
    </xf>
    <xf numFmtId="0" fontId="5" fillId="7" borderId="102" xfId="0" applyFont="1" applyFill="1" applyBorder="1" applyAlignment="1">
      <alignment horizontal="center" vertical="center" wrapText="1"/>
    </xf>
    <xf numFmtId="0" fontId="5" fillId="8" borderId="87" xfId="0" applyFont="1" applyFill="1" applyBorder="1" applyAlignment="1">
      <alignment horizontal="center" vertical="center"/>
    </xf>
    <xf numFmtId="0" fontId="25" fillId="5" borderId="68" xfId="1" applyFont="1" applyFill="1" applyBorder="1" applyAlignment="1">
      <alignment horizontal="center" vertical="center" wrapText="1"/>
    </xf>
    <xf numFmtId="0" fontId="25" fillId="5" borderId="69" xfId="1" applyFont="1" applyFill="1" applyBorder="1" applyAlignment="1">
      <alignment horizontal="center" vertical="center" wrapText="1"/>
    </xf>
    <xf numFmtId="0" fontId="25" fillId="5" borderId="67" xfId="1" applyFont="1" applyFill="1" applyBorder="1" applyAlignment="1">
      <alignment horizontal="center" vertical="center" wrapText="1"/>
    </xf>
    <xf numFmtId="0" fontId="25" fillId="5" borderId="63" xfId="1" applyFont="1" applyFill="1" applyBorder="1" applyAlignment="1">
      <alignment horizontal="center" vertical="center" wrapText="1"/>
    </xf>
    <xf numFmtId="0" fontId="4" fillId="5" borderId="71" xfId="0" applyFont="1" applyFill="1" applyBorder="1"/>
    <xf numFmtId="0" fontId="22" fillId="0" borderId="0" xfId="1" applyFont="1" applyAlignment="1">
      <alignment horizontal="center" vertical="center" wrapText="1"/>
    </xf>
    <xf numFmtId="0" fontId="6" fillId="7" borderId="64" xfId="1" applyFont="1" applyFill="1" applyBorder="1" applyAlignment="1">
      <alignment horizontal="center" vertical="center" wrapText="1"/>
    </xf>
    <xf numFmtId="0" fontId="6" fillId="7" borderId="38" xfId="1" applyFont="1" applyFill="1" applyBorder="1" applyAlignment="1">
      <alignment horizontal="center" vertical="center" wrapText="1"/>
    </xf>
    <xf numFmtId="0" fontId="22" fillId="5" borderId="38" xfId="1" applyFont="1" applyFill="1" applyBorder="1" applyAlignment="1">
      <alignment horizontal="center" vertical="center" wrapText="1"/>
    </xf>
    <xf numFmtId="0" fontId="6" fillId="9" borderId="33" xfId="1" applyFont="1" applyFill="1" applyBorder="1" applyAlignment="1">
      <alignment horizontal="center" vertical="center" wrapText="1"/>
    </xf>
    <xf numFmtId="0" fontId="6" fillId="9" borderId="38" xfId="1" applyFont="1" applyFill="1" applyBorder="1" applyAlignment="1">
      <alignment horizontal="center" vertical="center" wrapText="1"/>
    </xf>
    <xf numFmtId="0" fontId="6" fillId="8" borderId="38" xfId="1" applyFont="1" applyFill="1" applyBorder="1" applyAlignment="1">
      <alignment horizontal="center" vertical="center" wrapText="1"/>
    </xf>
    <xf numFmtId="49" fontId="6" fillId="8" borderId="38" xfId="1" applyNumberFormat="1" applyFont="1" applyFill="1" applyBorder="1" applyAlignment="1">
      <alignment horizontal="center" vertical="center" wrapText="1"/>
    </xf>
    <xf numFmtId="0" fontId="22" fillId="5" borderId="35" xfId="1" applyFont="1" applyFill="1" applyBorder="1" applyAlignment="1">
      <alignment horizontal="center" vertical="center" wrapText="1"/>
    </xf>
    <xf numFmtId="0" fontId="22" fillId="2" borderId="40" xfId="1" applyFont="1" applyFill="1" applyBorder="1" applyAlignment="1">
      <alignment horizontal="center" vertical="center" wrapText="1"/>
    </xf>
    <xf numFmtId="166" fontId="6" fillId="14" borderId="39" xfId="1" applyNumberFormat="1" applyFont="1" applyFill="1" applyBorder="1" applyAlignment="1">
      <alignment horizontal="center"/>
    </xf>
    <xf numFmtId="166" fontId="6" fillId="14" borderId="120" xfId="1" applyNumberFormat="1" applyFont="1" applyFill="1" applyBorder="1" applyAlignment="1">
      <alignment horizontal="center"/>
    </xf>
    <xf numFmtId="166" fontId="29" fillId="0" borderId="133" xfId="0" applyNumberFormat="1" applyFont="1" applyBorder="1" applyAlignment="1">
      <alignment horizontal="center" vertical="center" wrapText="1"/>
    </xf>
    <xf numFmtId="0" fontId="23" fillId="5" borderId="31" xfId="1" applyFont="1" applyFill="1" applyBorder="1" applyAlignment="1">
      <alignment horizontal="center" vertical="center" wrapText="1"/>
    </xf>
    <xf numFmtId="0" fontId="6" fillId="7" borderId="174" xfId="1" applyFont="1" applyFill="1" applyBorder="1" applyAlignment="1">
      <alignment horizontal="center" vertical="center" wrapText="1"/>
    </xf>
    <xf numFmtId="0" fontId="6" fillId="7"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22" fillId="5" borderId="4" xfId="1" applyFont="1" applyFill="1" applyBorder="1" applyAlignment="1">
      <alignment horizontal="center" vertical="center" wrapText="1"/>
    </xf>
    <xf numFmtId="0" fontId="6" fillId="8" borderId="175" xfId="1" applyFont="1" applyFill="1" applyBorder="1" applyAlignment="1">
      <alignment horizontal="center" vertical="center" wrapText="1"/>
    </xf>
    <xf numFmtId="0" fontId="6" fillId="8" borderId="176" xfId="1" applyFont="1" applyFill="1" applyBorder="1" applyAlignment="1">
      <alignment horizontal="center" vertical="center" wrapText="1"/>
    </xf>
    <xf numFmtId="0" fontId="22" fillId="2" borderId="146" xfId="1" applyFont="1" applyFill="1" applyBorder="1" applyAlignment="1">
      <alignment horizontal="center" vertical="center" wrapText="1"/>
    </xf>
    <xf numFmtId="0" fontId="5" fillId="9" borderId="102" xfId="0" applyFont="1" applyFill="1" applyBorder="1" applyAlignment="1">
      <alignment horizontal="center" vertical="center"/>
    </xf>
    <xf numFmtId="0" fontId="7" fillId="10" borderId="74" xfId="0" applyFont="1" applyFill="1" applyBorder="1" applyAlignment="1">
      <alignment horizontal="left" vertical="center"/>
    </xf>
    <xf numFmtId="0" fontId="7" fillId="10" borderId="75" xfId="0" applyFont="1" applyFill="1" applyBorder="1"/>
    <xf numFmtId="0" fontId="7" fillId="10" borderId="75" xfId="0" applyFont="1" applyFill="1" applyBorder="1" applyAlignment="1">
      <alignment horizontal="left" wrapText="1"/>
    </xf>
    <xf numFmtId="0" fontId="14" fillId="0" borderId="0" xfId="0" applyFont="1"/>
    <xf numFmtId="2" fontId="14" fillId="0" borderId="0" xfId="0" applyNumberFormat="1" applyFont="1"/>
    <xf numFmtId="1" fontId="10" fillId="15" borderId="112" xfId="0" applyNumberFormat="1" applyFont="1" applyFill="1" applyBorder="1" applyAlignment="1">
      <alignment horizontal="center" vertical="center"/>
    </xf>
    <xf numFmtId="166" fontId="4" fillId="0" borderId="142" xfId="0" applyNumberFormat="1" applyFont="1" applyBorder="1"/>
    <xf numFmtId="166" fontId="4" fillId="0" borderId="107" xfId="0" applyNumberFormat="1" applyFont="1" applyBorder="1"/>
    <xf numFmtId="164" fontId="4" fillId="14" borderId="132" xfId="0" applyNumberFormat="1" applyFont="1" applyFill="1" applyBorder="1" applyAlignment="1">
      <alignment horizontal="center" vertical="center"/>
    </xf>
    <xf numFmtId="164" fontId="4" fillId="14" borderId="158" xfId="0" applyNumberFormat="1" applyFont="1" applyFill="1" applyBorder="1" applyAlignment="1">
      <alignment horizontal="center" vertical="center"/>
    </xf>
    <xf numFmtId="0" fontId="4" fillId="4" borderId="171" xfId="0" applyFont="1" applyFill="1" applyBorder="1" applyAlignment="1" applyProtection="1">
      <alignment horizontal="center"/>
      <protection locked="0"/>
    </xf>
    <xf numFmtId="0" fontId="4" fillId="4" borderId="172" xfId="0" applyFont="1" applyFill="1" applyBorder="1" applyAlignment="1" applyProtection="1">
      <alignment horizontal="center"/>
      <protection locked="0"/>
    </xf>
    <xf numFmtId="0" fontId="4" fillId="4" borderId="169" xfId="0" applyFont="1" applyFill="1" applyBorder="1" applyAlignment="1" applyProtection="1">
      <alignment horizontal="center"/>
      <protection locked="0"/>
    </xf>
    <xf numFmtId="0" fontId="4" fillId="4" borderId="164" xfId="0" applyFont="1" applyFill="1" applyBorder="1" applyAlignment="1" applyProtection="1">
      <alignment horizontal="center"/>
      <protection locked="0"/>
    </xf>
    <xf numFmtId="166" fontId="4" fillId="14" borderId="198" xfId="0" applyNumberFormat="1" applyFont="1" applyFill="1" applyBorder="1" applyAlignment="1">
      <alignment wrapText="1"/>
    </xf>
    <xf numFmtId="0" fontId="35" fillId="0" borderId="0" xfId="0" applyFont="1" applyAlignment="1">
      <alignment vertical="center" wrapText="1"/>
    </xf>
    <xf numFmtId="0" fontId="39" fillId="17" borderId="184" xfId="0" applyFont="1" applyFill="1" applyBorder="1" applyAlignment="1">
      <alignment vertical="center" wrapText="1"/>
    </xf>
    <xf numFmtId="0" fontId="36" fillId="17" borderId="204" xfId="0" applyFont="1" applyFill="1" applyBorder="1" applyAlignment="1">
      <alignment vertical="center" wrapText="1"/>
    </xf>
    <xf numFmtId="0" fontId="4" fillId="0" borderId="113" xfId="0" applyFont="1" applyBorder="1" applyProtection="1">
      <protection locked="0"/>
    </xf>
    <xf numFmtId="0" fontId="4" fillId="0" borderId="51" xfId="0" applyFont="1" applyBorder="1" applyProtection="1">
      <protection locked="0"/>
    </xf>
    <xf numFmtId="0" fontId="4" fillId="0" borderId="50" xfId="0" applyFont="1" applyBorder="1" applyProtection="1">
      <protection locked="0"/>
    </xf>
    <xf numFmtId="0" fontId="4" fillId="0" borderId="114" xfId="0" applyFont="1" applyBorder="1" applyProtection="1">
      <protection locked="0"/>
    </xf>
    <xf numFmtId="0" fontId="4" fillId="0" borderId="147" xfId="0" applyFont="1" applyBorder="1" applyProtection="1">
      <protection locked="0"/>
    </xf>
    <xf numFmtId="0" fontId="4" fillId="0" borderId="134" xfId="0" applyFont="1" applyBorder="1" applyProtection="1">
      <protection locked="0"/>
    </xf>
    <xf numFmtId="0" fontId="41" fillId="0" borderId="184" xfId="0" applyFont="1" applyBorder="1" applyProtection="1">
      <protection locked="0"/>
    </xf>
    <xf numFmtId="0" fontId="41" fillId="0" borderId="184" xfId="0" applyFont="1" applyBorder="1" applyAlignment="1" applyProtection="1">
      <alignment horizontal="center"/>
      <protection locked="0"/>
    </xf>
    <xf numFmtId="0" fontId="40" fillId="0" borderId="145" xfId="0" applyFont="1" applyBorder="1" applyAlignment="1" applyProtection="1">
      <alignment horizontal="center" vertical="center"/>
      <protection locked="0"/>
    </xf>
    <xf numFmtId="0" fontId="40" fillId="0" borderId="201" xfId="0" applyFont="1" applyBorder="1" applyAlignment="1" applyProtection="1">
      <alignment horizontal="center" wrapText="1"/>
      <protection locked="0"/>
    </xf>
    <xf numFmtId="0" fontId="4" fillId="0" borderId="202" xfId="0" applyFont="1" applyBorder="1" applyAlignment="1" applyProtection="1">
      <alignment horizontal="center" wrapText="1"/>
      <protection locked="0"/>
    </xf>
    <xf numFmtId="0" fontId="4" fillId="0" borderId="203" xfId="0" applyFont="1" applyBorder="1" applyAlignment="1" applyProtection="1">
      <alignment horizontal="center" wrapText="1"/>
      <protection locked="0"/>
    </xf>
    <xf numFmtId="0" fontId="35" fillId="0" borderId="107" xfId="0" applyFont="1" applyBorder="1" applyAlignment="1">
      <alignment horizontal="left" vertical="center" wrapText="1"/>
    </xf>
    <xf numFmtId="0" fontId="39" fillId="17" borderId="205" xfId="0" applyFont="1" applyFill="1" applyBorder="1" applyAlignment="1">
      <alignment horizontal="center" vertical="center" wrapText="1"/>
    </xf>
    <xf numFmtId="0" fontId="39" fillId="17" borderId="105" xfId="0" applyFont="1" applyFill="1" applyBorder="1" applyAlignment="1">
      <alignment horizontal="center" vertical="center" wrapText="1"/>
    </xf>
    <xf numFmtId="0" fontId="37" fillId="0" borderId="141" xfId="0" applyFont="1" applyBorder="1" applyAlignment="1">
      <alignment horizontal="center" vertical="center" wrapText="1"/>
    </xf>
    <xf numFmtId="0" fontId="37" fillId="0" borderId="142" xfId="0" applyFont="1" applyBorder="1" applyAlignment="1">
      <alignment horizontal="center" vertical="center" wrapText="1"/>
    </xf>
    <xf numFmtId="0" fontId="38" fillId="0" borderId="199" xfId="0" applyFont="1" applyBorder="1" applyAlignment="1">
      <alignment horizontal="center" vertical="center"/>
    </xf>
    <xf numFmtId="0" fontId="38" fillId="0" borderId="200" xfId="0" applyFont="1" applyBorder="1" applyAlignment="1">
      <alignment horizontal="center" vertical="center"/>
    </xf>
    <xf numFmtId="0" fontId="38" fillId="0" borderId="141" xfId="0" applyFont="1" applyBorder="1" applyAlignment="1">
      <alignment horizontal="center" vertical="center"/>
    </xf>
    <xf numFmtId="0" fontId="7" fillId="10" borderId="27"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28" xfId="0" applyFont="1" applyFill="1" applyBorder="1" applyAlignment="1">
      <alignment horizontal="center" vertical="center" wrapText="1"/>
    </xf>
    <xf numFmtId="0" fontId="4" fillId="11" borderId="27" xfId="0" applyFont="1" applyFill="1" applyBorder="1" applyAlignment="1">
      <alignment horizontal="center" vertical="center" wrapText="1"/>
    </xf>
    <xf numFmtId="0" fontId="4" fillId="11" borderId="30" xfId="0" applyFont="1" applyFill="1" applyBorder="1" applyAlignment="1">
      <alignment horizontal="center" vertical="center" wrapText="1"/>
    </xf>
    <xf numFmtId="0" fontId="4" fillId="11" borderId="28"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4" fillId="10" borderId="30" xfId="0" applyFont="1" applyFill="1" applyBorder="1" applyAlignment="1">
      <alignment horizontal="center" vertical="center" wrapText="1"/>
    </xf>
    <xf numFmtId="0" fontId="4" fillId="10" borderId="28" xfId="0" applyFont="1" applyFill="1" applyBorder="1" applyAlignment="1">
      <alignment horizontal="center" vertical="center" wrapText="1"/>
    </xf>
    <xf numFmtId="0" fontId="4" fillId="15" borderId="132" xfId="0" applyFont="1" applyFill="1" applyBorder="1" applyAlignment="1" applyProtection="1">
      <alignment horizontal="center"/>
      <protection locked="0"/>
    </xf>
    <xf numFmtId="0" fontId="4" fillId="15" borderId="107" xfId="0" applyFont="1" applyFill="1" applyBorder="1" applyAlignment="1" applyProtection="1">
      <alignment horizontal="center"/>
      <protection locked="0"/>
    </xf>
    <xf numFmtId="0" fontId="4" fillId="15" borderId="167" xfId="0" applyFont="1" applyFill="1" applyBorder="1" applyAlignment="1" applyProtection="1">
      <alignment horizontal="center"/>
      <protection locked="0"/>
    </xf>
    <xf numFmtId="0" fontId="29" fillId="10" borderId="94" xfId="0" applyFont="1" applyFill="1" applyBorder="1" applyAlignment="1">
      <alignment horizontal="center" vertical="center"/>
    </xf>
    <xf numFmtId="0" fontId="29" fillId="10" borderId="91" xfId="0" applyFont="1" applyFill="1" applyBorder="1" applyAlignment="1">
      <alignment horizontal="center" vertical="center"/>
    </xf>
    <xf numFmtId="0" fontId="29" fillId="10" borderId="95" xfId="0" applyFont="1" applyFill="1" applyBorder="1" applyAlignment="1">
      <alignment horizontal="center" vertical="center"/>
    </xf>
    <xf numFmtId="0" fontId="4" fillId="15" borderId="82" xfId="0" applyFont="1" applyFill="1" applyBorder="1" applyAlignment="1" applyProtection="1">
      <alignment horizontal="center"/>
      <protection locked="0"/>
    </xf>
    <xf numFmtId="0" fontId="4" fillId="15" borderId="1" xfId="0" applyFont="1" applyFill="1" applyBorder="1" applyAlignment="1" applyProtection="1">
      <alignment horizontal="center"/>
      <protection locked="0"/>
    </xf>
    <xf numFmtId="0" fontId="4" fillId="15" borderId="83" xfId="0" applyFont="1" applyFill="1" applyBorder="1" applyAlignment="1" applyProtection="1">
      <alignment horizontal="center"/>
      <protection locked="0"/>
    </xf>
    <xf numFmtId="167" fontId="34" fillId="14" borderId="82" xfId="0" applyNumberFormat="1" applyFont="1" applyFill="1" applyBorder="1" applyAlignment="1" applyProtection="1">
      <alignment horizontal="center" vertical="center"/>
      <protection locked="0"/>
    </xf>
    <xf numFmtId="167" fontId="34" fillId="14" borderId="1" xfId="0" applyNumberFormat="1" applyFont="1" applyFill="1" applyBorder="1" applyAlignment="1" applyProtection="1">
      <alignment horizontal="center" vertical="center"/>
      <protection locked="0"/>
    </xf>
    <xf numFmtId="167" fontId="34" fillId="14" borderId="83" xfId="0" applyNumberFormat="1" applyFont="1" applyFill="1" applyBorder="1" applyAlignment="1" applyProtection="1">
      <alignment horizontal="center" vertical="center"/>
      <protection locked="0"/>
    </xf>
    <xf numFmtId="0" fontId="4" fillId="15" borderId="76" xfId="0" applyFont="1" applyFill="1" applyBorder="1" applyAlignment="1" applyProtection="1">
      <alignment horizontal="center" vertical="center"/>
      <protection locked="0"/>
    </xf>
    <xf numFmtId="0" fontId="4" fillId="15" borderId="77" xfId="0" applyFont="1" applyFill="1" applyBorder="1" applyAlignment="1" applyProtection="1">
      <alignment horizontal="center" vertical="center"/>
      <protection locked="0"/>
    </xf>
    <xf numFmtId="0" fontId="4" fillId="15" borderId="78" xfId="0" applyFont="1" applyFill="1" applyBorder="1" applyAlignment="1" applyProtection="1">
      <alignment horizontal="center" vertical="center"/>
      <protection locked="0"/>
    </xf>
    <xf numFmtId="0" fontId="4" fillId="15" borderId="79" xfId="0" applyFont="1" applyFill="1" applyBorder="1" applyAlignment="1" applyProtection="1">
      <alignment horizontal="center"/>
      <protection locked="0"/>
    </xf>
    <xf numFmtId="0" fontId="4" fillId="15" borderId="80" xfId="0" applyFont="1" applyFill="1" applyBorder="1" applyAlignment="1" applyProtection="1">
      <alignment horizontal="center"/>
      <protection locked="0"/>
    </xf>
    <xf numFmtId="0" fontId="4" fillId="15" borderId="81" xfId="0" applyFont="1" applyFill="1" applyBorder="1" applyAlignment="1" applyProtection="1">
      <alignment horizontal="center"/>
      <protection locked="0"/>
    </xf>
    <xf numFmtId="0" fontId="4" fillId="15" borderId="130" xfId="0" applyFont="1" applyFill="1" applyBorder="1" applyAlignment="1" applyProtection="1">
      <alignment horizontal="center"/>
      <protection locked="0"/>
    </xf>
    <xf numFmtId="0" fontId="4" fillId="15" borderId="165" xfId="0" applyFont="1" applyFill="1" applyBorder="1" applyAlignment="1" applyProtection="1">
      <alignment horizontal="center"/>
      <protection locked="0"/>
    </xf>
    <xf numFmtId="0" fontId="4" fillId="15" borderId="166" xfId="0" applyFont="1" applyFill="1" applyBorder="1" applyAlignment="1" applyProtection="1">
      <alignment horizontal="center"/>
      <protection locked="0"/>
    </xf>
    <xf numFmtId="0" fontId="4" fillId="10" borderId="117" xfId="0" applyFont="1" applyFill="1" applyBorder="1" applyAlignment="1">
      <alignment horizontal="left" vertical="center" wrapText="1"/>
    </xf>
    <xf numFmtId="0" fontId="4" fillId="10" borderId="31" xfId="0" applyFont="1" applyFill="1" applyBorder="1" applyAlignment="1">
      <alignment horizontal="left" vertical="center" wrapText="1"/>
    </xf>
    <xf numFmtId="0" fontId="4" fillId="10" borderId="108" xfId="0" applyFont="1" applyFill="1" applyBorder="1" applyAlignment="1">
      <alignment horizontal="left" vertical="center" wrapText="1"/>
    </xf>
    <xf numFmtId="0" fontId="4" fillId="10" borderId="112"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0" borderId="118" xfId="0" applyFont="1" applyFill="1" applyBorder="1" applyAlignment="1">
      <alignment horizontal="left" vertical="center" wrapText="1"/>
    </xf>
    <xf numFmtId="0" fontId="9" fillId="10" borderId="102" xfId="0" applyFont="1" applyFill="1" applyBorder="1" applyAlignment="1">
      <alignment horizontal="center" vertical="center"/>
    </xf>
    <xf numFmtId="0" fontId="4" fillId="15" borderId="137" xfId="0" applyFont="1" applyFill="1" applyBorder="1" applyAlignment="1" applyProtection="1">
      <alignment horizontal="center"/>
      <protection locked="0"/>
    </xf>
    <xf numFmtId="0" fontId="4" fillId="15" borderId="157" xfId="0" applyFont="1" applyFill="1" applyBorder="1" applyAlignment="1" applyProtection="1">
      <alignment horizontal="center"/>
      <protection locked="0"/>
    </xf>
    <xf numFmtId="0" fontId="13" fillId="15" borderId="82" xfId="0" applyFont="1" applyFill="1" applyBorder="1" applyAlignment="1" applyProtection="1">
      <alignment horizontal="center"/>
      <protection locked="0"/>
    </xf>
    <xf numFmtId="0" fontId="13" fillId="15" borderId="1" xfId="0" applyFont="1" applyFill="1" applyBorder="1" applyAlignment="1" applyProtection="1">
      <alignment horizontal="center"/>
      <protection locked="0"/>
    </xf>
    <xf numFmtId="0" fontId="13" fillId="15" borderId="83" xfId="0" applyFont="1" applyFill="1" applyBorder="1" applyAlignment="1" applyProtection="1">
      <alignment horizontal="center"/>
      <protection locked="0"/>
    </xf>
    <xf numFmtId="0" fontId="4" fillId="0" borderId="85" xfId="0" applyFont="1" applyBorder="1" applyAlignment="1">
      <alignment horizontal="center"/>
    </xf>
    <xf numFmtId="0" fontId="4" fillId="0" borderId="1" xfId="0" applyFont="1" applyBorder="1" applyAlignment="1">
      <alignment horizontal="center"/>
    </xf>
    <xf numFmtId="0" fontId="4" fillId="0" borderId="83" xfId="0" applyFont="1" applyBorder="1" applyAlignment="1">
      <alignment horizontal="center"/>
    </xf>
    <xf numFmtId="0" fontId="4" fillId="15" borderId="170" xfId="0" applyFont="1" applyFill="1" applyBorder="1" applyAlignment="1" applyProtection="1">
      <alignment horizontal="center"/>
      <protection locked="0"/>
    </xf>
    <xf numFmtId="0" fontId="4" fillId="0" borderId="129" xfId="0" applyFont="1" applyBorder="1" applyAlignment="1">
      <alignment horizontal="center"/>
    </xf>
    <xf numFmtId="0" fontId="4" fillId="0" borderId="105" xfId="0" applyFont="1" applyBorder="1" applyAlignment="1">
      <alignment horizontal="center"/>
    </xf>
    <xf numFmtId="0" fontId="4" fillId="0" borderId="106" xfId="0" applyFont="1" applyBorder="1" applyAlignment="1">
      <alignment horizontal="center"/>
    </xf>
    <xf numFmtId="0" fontId="32" fillId="0" borderId="124" xfId="0" applyFont="1" applyBorder="1" applyAlignment="1">
      <alignment horizontal="center" vertical="center"/>
    </xf>
    <xf numFmtId="0" fontId="32" fillId="0" borderId="123" xfId="0" applyFont="1" applyBorder="1" applyAlignment="1">
      <alignment horizontal="center" vertical="center"/>
    </xf>
    <xf numFmtId="0" fontId="32" fillId="0" borderId="191" xfId="0" applyFont="1" applyBorder="1" applyAlignment="1">
      <alignment horizontal="center" vertical="center"/>
    </xf>
    <xf numFmtId="0" fontId="31" fillId="0" borderId="192" xfId="0" applyFont="1" applyBorder="1" applyAlignment="1">
      <alignment horizontal="center" vertical="center" wrapText="1"/>
    </xf>
    <xf numFmtId="0" fontId="31" fillId="0" borderId="193" xfId="0" applyFont="1" applyBorder="1" applyAlignment="1">
      <alignment horizontal="center" vertical="center" wrapText="1"/>
    </xf>
    <xf numFmtId="0" fontId="31" fillId="0" borderId="194" xfId="0" applyFont="1" applyBorder="1" applyAlignment="1">
      <alignment horizontal="center" vertical="center" wrapText="1"/>
    </xf>
    <xf numFmtId="0" fontId="31" fillId="0" borderId="93" xfId="0" applyFont="1" applyBorder="1" applyAlignment="1">
      <alignment horizontal="center" vertical="center" wrapText="1"/>
    </xf>
    <xf numFmtId="0" fontId="31" fillId="0" borderId="0" xfId="0" applyFont="1" applyAlignment="1">
      <alignment horizontal="center" vertical="center" wrapText="1"/>
    </xf>
    <xf numFmtId="0" fontId="31" fillId="0" borderId="136" xfId="0" applyFont="1" applyBorder="1" applyAlignment="1">
      <alignment horizontal="center" vertical="center" wrapText="1"/>
    </xf>
    <xf numFmtId="0" fontId="31" fillId="0" borderId="195" xfId="0" applyFont="1" applyBorder="1" applyAlignment="1">
      <alignment horizontal="center" vertical="center" wrapText="1"/>
    </xf>
    <xf numFmtId="0" fontId="31" fillId="0" borderId="196" xfId="0" applyFont="1" applyBorder="1" applyAlignment="1">
      <alignment horizontal="center" vertical="center" wrapText="1"/>
    </xf>
    <xf numFmtId="0" fontId="31" fillId="0" borderId="197" xfId="0" applyFont="1" applyBorder="1" applyAlignment="1">
      <alignment horizontal="center" vertical="center" wrapText="1"/>
    </xf>
    <xf numFmtId="0" fontId="33" fillId="0" borderId="93" xfId="0" applyFont="1" applyBorder="1" applyAlignment="1">
      <alignment horizontal="center" vertical="center" wrapText="1"/>
    </xf>
    <xf numFmtId="0" fontId="33" fillId="0" borderId="0" xfId="0" applyFont="1" applyAlignment="1">
      <alignment horizontal="center" vertical="center" wrapText="1"/>
    </xf>
    <xf numFmtId="0" fontId="33" fillId="0" borderId="136" xfId="0" applyFont="1" applyBorder="1" applyAlignment="1">
      <alignment horizontal="center" vertical="center" wrapText="1"/>
    </xf>
    <xf numFmtId="0" fontId="33" fillId="0" borderId="190"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139" xfId="0" applyFont="1" applyBorder="1" applyAlignment="1">
      <alignment horizontal="center" vertical="center" wrapText="1"/>
    </xf>
    <xf numFmtId="0" fontId="4" fillId="15" borderId="158" xfId="0" applyFont="1" applyFill="1" applyBorder="1" applyAlignment="1" applyProtection="1">
      <alignment horizontal="center"/>
      <protection locked="0"/>
    </xf>
    <xf numFmtId="0" fontId="4" fillId="15" borderId="138" xfId="0" applyFont="1" applyFill="1" applyBorder="1" applyAlignment="1" applyProtection="1">
      <alignment horizontal="center"/>
      <protection locked="0"/>
    </xf>
    <xf numFmtId="0" fontId="4" fillId="15" borderId="168" xfId="0" applyFont="1" applyFill="1" applyBorder="1" applyAlignment="1" applyProtection="1">
      <alignment horizontal="center"/>
      <protection locked="0"/>
    </xf>
    <xf numFmtId="0" fontId="9" fillId="10" borderId="87" xfId="0" applyFont="1" applyFill="1" applyBorder="1" applyAlignment="1">
      <alignment horizontal="center" vertical="center"/>
    </xf>
    <xf numFmtId="0" fontId="11" fillId="3" borderId="52"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1" fillId="3" borderId="54"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9" fillId="12" borderId="86" xfId="0" applyFont="1" applyFill="1" applyBorder="1" applyAlignment="1">
      <alignment horizontal="center" vertical="center" wrapText="1"/>
    </xf>
    <xf numFmtId="0" fontId="19" fillId="12" borderId="5" xfId="0" applyFont="1" applyFill="1" applyBorder="1" applyAlignment="1">
      <alignment horizontal="center" vertical="center" wrapText="1"/>
    </xf>
    <xf numFmtId="0" fontId="19" fillId="12" borderId="13" xfId="0" applyFont="1" applyFill="1" applyBorder="1" applyAlignment="1">
      <alignment horizontal="center" vertical="center" wrapText="1"/>
    </xf>
    <xf numFmtId="0" fontId="11" fillId="3" borderId="93" xfId="0" applyFont="1" applyFill="1" applyBorder="1" applyAlignment="1">
      <alignment horizontal="center" vertical="center"/>
    </xf>
    <xf numFmtId="0" fontId="11" fillId="3" borderId="0" xfId="0" applyFont="1" applyFill="1" applyAlignment="1">
      <alignment horizontal="center" vertical="center"/>
    </xf>
    <xf numFmtId="0" fontId="11" fillId="3" borderId="50" xfId="0" applyFont="1" applyFill="1" applyBorder="1" applyAlignment="1">
      <alignment horizontal="center" vertical="center"/>
    </xf>
    <xf numFmtId="0" fontId="21" fillId="6" borderId="91" xfId="0" applyFont="1" applyFill="1" applyBorder="1" applyAlignment="1" applyProtection="1">
      <alignment horizontal="center" vertical="center" wrapText="1"/>
      <protection locked="0"/>
    </xf>
    <xf numFmtId="0" fontId="11" fillId="3" borderId="90" xfId="0" applyFont="1" applyFill="1" applyBorder="1" applyAlignment="1">
      <alignment horizontal="center" vertical="center" wrapText="1"/>
    </xf>
    <xf numFmtId="0" fontId="11" fillId="3" borderId="91" xfId="0" applyFont="1" applyFill="1" applyBorder="1" applyAlignment="1">
      <alignment horizontal="center" vertical="center" wrapText="1"/>
    </xf>
    <xf numFmtId="0" fontId="11" fillId="3" borderId="92" xfId="0" applyFont="1" applyFill="1" applyBorder="1" applyAlignment="1">
      <alignment horizontal="center" vertical="center" wrapText="1"/>
    </xf>
    <xf numFmtId="165" fontId="4" fillId="15" borderId="1" xfId="0" applyNumberFormat="1" applyFont="1" applyFill="1" applyBorder="1" applyAlignment="1" applyProtection="1">
      <alignment horizontal="center" vertical="center" wrapText="1"/>
      <protection locked="0"/>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7" fillId="12" borderId="85" xfId="0" applyFont="1" applyFill="1" applyBorder="1" applyAlignment="1">
      <alignment horizontal="center" vertical="center"/>
    </xf>
    <xf numFmtId="0" fontId="17" fillId="12" borderId="24" xfId="0" applyFont="1" applyFill="1" applyBorder="1" applyAlignment="1">
      <alignment horizontal="center" vertical="center"/>
    </xf>
    <xf numFmtId="0" fontId="11" fillId="3" borderId="88" xfId="0" applyFont="1" applyFill="1" applyBorder="1" applyAlignment="1">
      <alignment horizontal="center" vertical="center" wrapText="1"/>
    </xf>
    <xf numFmtId="0" fontId="11" fillId="3" borderId="97" xfId="0" applyFont="1" applyFill="1" applyBorder="1" applyAlignment="1">
      <alignment horizontal="center" vertical="center" wrapText="1"/>
    </xf>
    <xf numFmtId="0" fontId="11" fillId="3" borderId="89" xfId="0" applyFont="1" applyFill="1" applyBorder="1" applyAlignment="1">
      <alignment horizontal="center" vertical="center" wrapText="1"/>
    </xf>
    <xf numFmtId="0" fontId="5" fillId="14" borderId="91" xfId="0" applyFont="1" applyFill="1" applyBorder="1" applyAlignment="1">
      <alignment horizontal="center" vertical="center" wrapText="1"/>
    </xf>
    <xf numFmtId="0" fontId="20" fillId="16" borderId="22" xfId="0" applyFont="1" applyFill="1" applyBorder="1" applyAlignment="1">
      <alignment horizontal="center" vertical="center" wrapText="1"/>
    </xf>
    <xf numFmtId="0" fontId="20" fillId="16" borderId="12" xfId="0" applyFont="1" applyFill="1" applyBorder="1" applyAlignment="1">
      <alignment horizontal="center" vertical="center" wrapText="1"/>
    </xf>
    <xf numFmtId="0" fontId="20" fillId="16" borderId="4" xfId="0" applyFont="1" applyFill="1" applyBorder="1" applyAlignment="1">
      <alignment horizontal="center" vertical="center" wrapText="1"/>
    </xf>
    <xf numFmtId="0" fontId="20" fillId="16" borderId="13" xfId="0" applyFont="1" applyFill="1" applyBorder="1" applyAlignment="1">
      <alignment horizontal="center" vertical="center" wrapText="1"/>
    </xf>
    <xf numFmtId="0" fontId="8" fillId="5" borderId="55" xfId="0" applyFont="1" applyFill="1" applyBorder="1" applyAlignment="1">
      <alignment horizontal="center" textRotation="90" wrapText="1"/>
    </xf>
    <xf numFmtId="0" fontId="8" fillId="5" borderId="56" xfId="0" applyFont="1" applyFill="1" applyBorder="1" applyAlignment="1">
      <alignment horizontal="center" textRotation="90" wrapText="1"/>
    </xf>
    <xf numFmtId="0" fontId="20" fillId="16" borderId="148" xfId="0" applyFont="1" applyFill="1" applyBorder="1" applyAlignment="1">
      <alignment horizontal="center" vertical="center" wrapText="1"/>
    </xf>
    <xf numFmtId="0" fontId="20" fillId="16" borderId="150" xfId="0" applyFont="1" applyFill="1" applyBorder="1" applyAlignment="1">
      <alignment horizontal="center" vertical="center" wrapText="1"/>
    </xf>
    <xf numFmtId="0" fontId="8" fillId="5" borderId="98" xfId="0" applyFont="1" applyFill="1" applyBorder="1" applyAlignment="1">
      <alignment horizontal="center" textRotation="90" wrapText="1"/>
    </xf>
    <xf numFmtId="0" fontId="8" fillId="5" borderId="99" xfId="0" applyFont="1" applyFill="1" applyBorder="1" applyAlignment="1">
      <alignment horizontal="center" textRotation="90" wrapText="1"/>
    </xf>
    <xf numFmtId="0" fontId="17" fillId="12" borderId="154" xfId="0" applyFont="1" applyFill="1" applyBorder="1" applyAlignment="1">
      <alignment horizontal="center" vertical="center"/>
    </xf>
    <xf numFmtId="165" fontId="4" fillId="15" borderId="154" xfId="0" applyNumberFormat="1" applyFont="1" applyFill="1" applyBorder="1" applyAlignment="1" applyProtection="1">
      <alignment horizontal="center" vertical="center" wrapText="1"/>
      <protection locked="0"/>
    </xf>
    <xf numFmtId="0" fontId="11" fillId="3" borderId="98" xfId="0" applyFont="1" applyFill="1" applyBorder="1" applyAlignment="1">
      <alignment horizontal="center" vertical="center" wrapText="1"/>
    </xf>
    <xf numFmtId="0" fontId="11" fillId="3" borderId="99" xfId="0" applyFont="1" applyFill="1" applyBorder="1" applyAlignment="1">
      <alignment horizontal="center" vertical="center" wrapText="1"/>
    </xf>
    <xf numFmtId="0" fontId="11" fillId="3" borderId="156" xfId="0" applyFont="1" applyFill="1" applyBorder="1" applyAlignment="1">
      <alignment horizontal="center" vertical="center" wrapText="1"/>
    </xf>
    <xf numFmtId="0" fontId="19" fillId="12" borderId="153" xfId="0" applyFont="1" applyFill="1" applyBorder="1" applyAlignment="1">
      <alignment horizontal="center" vertical="center" wrapText="1"/>
    </xf>
    <xf numFmtId="0" fontId="19" fillId="12" borderId="99" xfId="0" applyFont="1" applyFill="1" applyBorder="1" applyAlignment="1">
      <alignment horizontal="center" vertical="center" wrapText="1"/>
    </xf>
    <xf numFmtId="0" fontId="19" fillId="12" borderId="156" xfId="0" applyFont="1" applyFill="1" applyBorder="1" applyAlignment="1">
      <alignment horizontal="center" vertical="center" wrapText="1"/>
    </xf>
    <xf numFmtId="0" fontId="11" fillId="3" borderId="152" xfId="0" applyFont="1" applyFill="1" applyBorder="1" applyAlignment="1">
      <alignment horizontal="center" vertical="center" wrapText="1"/>
    </xf>
    <xf numFmtId="0" fontId="17" fillId="12" borderId="82" xfId="0" applyFont="1" applyFill="1" applyBorder="1" applyAlignment="1">
      <alignment horizontal="center" vertical="center"/>
    </xf>
    <xf numFmtId="0" fontId="8" fillId="5" borderId="58" xfId="0" applyFont="1" applyFill="1" applyBorder="1" applyAlignment="1">
      <alignment horizontal="center" textRotation="90" wrapText="1"/>
    </xf>
    <xf numFmtId="0" fontId="8" fillId="5" borderId="59" xfId="0" applyFont="1" applyFill="1" applyBorder="1" applyAlignment="1">
      <alignment horizontal="center" textRotation="90" wrapText="1"/>
    </xf>
    <xf numFmtId="0" fontId="11" fillId="3" borderId="186"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187" xfId="0" applyFont="1" applyFill="1" applyBorder="1" applyAlignment="1">
      <alignment horizontal="center" vertical="center" wrapText="1"/>
    </xf>
    <xf numFmtId="0" fontId="20" fillId="16" borderId="144" xfId="0" applyFont="1" applyFill="1" applyBorder="1" applyAlignment="1">
      <alignment horizontal="center" vertical="center" wrapText="1"/>
    </xf>
    <xf numFmtId="0" fontId="20" fillId="16" borderId="149" xfId="0" applyFont="1" applyFill="1" applyBorder="1" applyAlignment="1">
      <alignment horizontal="center" vertical="center" wrapText="1"/>
    </xf>
    <xf numFmtId="0" fontId="8" fillId="5" borderId="115" xfId="0" applyFont="1" applyFill="1" applyBorder="1" applyAlignment="1">
      <alignment horizontal="center" textRotation="90" wrapText="1"/>
    </xf>
    <xf numFmtId="0" fontId="8" fillId="5" borderId="116" xfId="0" applyFont="1" applyFill="1" applyBorder="1" applyAlignment="1">
      <alignment horizontal="center" textRotation="90" wrapText="1"/>
    </xf>
    <xf numFmtId="0" fontId="8" fillId="5" borderId="0" xfId="0" applyFont="1" applyFill="1" applyAlignment="1">
      <alignment horizontal="left"/>
    </xf>
    <xf numFmtId="0" fontId="8" fillId="5" borderId="43" xfId="0" applyFont="1" applyFill="1" applyBorder="1" applyAlignment="1">
      <alignment horizontal="left"/>
    </xf>
    <xf numFmtId="14" fontId="18" fillId="14" borderId="47" xfId="0" applyNumberFormat="1" applyFont="1" applyFill="1" applyBorder="1" applyAlignment="1">
      <alignment horizontal="center"/>
    </xf>
    <xf numFmtId="0" fontId="18" fillId="14" borderId="48" xfId="0" applyFont="1" applyFill="1" applyBorder="1" applyAlignment="1">
      <alignment horizontal="center"/>
    </xf>
    <xf numFmtId="0" fontId="18" fillId="14" borderId="49" xfId="0" applyFont="1" applyFill="1" applyBorder="1" applyAlignment="1">
      <alignment horizontal="center"/>
    </xf>
    <xf numFmtId="0" fontId="18" fillId="14" borderId="44" xfId="0" applyFont="1" applyFill="1" applyBorder="1" applyAlignment="1">
      <alignment horizontal="center"/>
    </xf>
    <xf numFmtId="0" fontId="18" fillId="14" borderId="45" xfId="0" applyFont="1" applyFill="1" applyBorder="1" applyAlignment="1">
      <alignment horizontal="center"/>
    </xf>
    <xf numFmtId="0" fontId="18" fillId="14" borderId="46" xfId="0" applyFont="1" applyFill="1" applyBorder="1" applyAlignment="1">
      <alignment horizontal="center"/>
    </xf>
    <xf numFmtId="0" fontId="9" fillId="0" borderId="124" xfId="0" applyFont="1" applyBorder="1" applyAlignment="1">
      <alignment horizontal="left" vertical="center" wrapText="1"/>
    </xf>
    <xf numFmtId="0" fontId="9" fillId="0" borderId="123" xfId="0" applyFont="1" applyBorder="1" applyAlignment="1">
      <alignment horizontal="left" vertical="center" wrapText="1"/>
    </xf>
    <xf numFmtId="0" fontId="9" fillId="0" borderId="93" xfId="0" applyFont="1" applyBorder="1" applyAlignment="1">
      <alignment horizontal="left" vertical="center" wrapText="1"/>
    </xf>
    <xf numFmtId="0" fontId="9" fillId="0" borderId="0" xfId="0" applyFont="1" applyAlignment="1">
      <alignment horizontal="left" vertical="center" wrapText="1"/>
    </xf>
    <xf numFmtId="0" fontId="22" fillId="5" borderId="0" xfId="0" applyFont="1" applyFill="1" applyAlignment="1">
      <alignment horizontal="center" vertical="center" wrapText="1"/>
    </xf>
    <xf numFmtId="0" fontId="22" fillId="5" borderId="136" xfId="0" applyFont="1" applyFill="1" applyBorder="1" applyAlignment="1">
      <alignment horizontal="center" vertical="center" wrapText="1"/>
    </xf>
    <xf numFmtId="165" fontId="4" fillId="15" borderId="24" xfId="0" applyNumberFormat="1" applyFont="1" applyFill="1" applyBorder="1" applyAlignment="1" applyProtection="1">
      <alignment horizontal="center" vertical="center" wrapText="1"/>
      <protection locked="0"/>
    </xf>
    <xf numFmtId="0" fontId="20" fillId="16" borderId="98" xfId="0" applyFont="1" applyFill="1" applyBorder="1" applyAlignment="1">
      <alignment horizontal="center" vertical="center" wrapText="1"/>
    </xf>
    <xf numFmtId="0" fontId="20" fillId="16" borderId="156" xfId="0" applyFont="1" applyFill="1" applyBorder="1" applyAlignment="1">
      <alignment horizontal="center" vertical="center" wrapText="1"/>
    </xf>
    <xf numFmtId="0" fontId="8" fillId="5" borderId="109" xfId="0" applyFont="1" applyFill="1" applyBorder="1" applyAlignment="1">
      <alignment horizontal="center" textRotation="90" wrapText="1"/>
    </xf>
    <xf numFmtId="0" fontId="11" fillId="3" borderId="113" xfId="0" applyFont="1" applyFill="1" applyBorder="1" applyAlignment="1">
      <alignment horizontal="center" vertical="center" wrapText="1"/>
    </xf>
    <xf numFmtId="0" fontId="11" fillId="3" borderId="114" xfId="0" applyFont="1" applyFill="1" applyBorder="1" applyAlignment="1">
      <alignment horizontal="center" vertical="center" wrapText="1"/>
    </xf>
    <xf numFmtId="0" fontId="11" fillId="3" borderId="18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89" xfId="0" applyFont="1" applyFill="1" applyBorder="1" applyAlignment="1">
      <alignment horizontal="center" vertical="center" wrapText="1"/>
    </xf>
    <xf numFmtId="0" fontId="19" fillId="12" borderId="50" xfId="0" applyFont="1" applyFill="1" applyBorder="1" applyAlignment="1">
      <alignment horizontal="center" vertical="center" wrapText="1"/>
    </xf>
    <xf numFmtId="0" fontId="19" fillId="12" borderId="147" xfId="0" applyFont="1" applyFill="1" applyBorder="1" applyAlignment="1">
      <alignment horizontal="center" vertical="center" wrapText="1"/>
    </xf>
    <xf numFmtId="165" fontId="4" fillId="15" borderId="134" xfId="0" applyNumberFormat="1" applyFont="1" applyFill="1" applyBorder="1" applyAlignment="1" applyProtection="1">
      <alignment horizontal="center" vertical="center" wrapText="1"/>
      <protection locked="0"/>
    </xf>
    <xf numFmtId="0" fontId="5" fillId="14" borderId="152" xfId="0" applyFont="1" applyFill="1" applyBorder="1" applyAlignment="1">
      <alignment horizontal="center" vertical="center" wrapText="1"/>
    </xf>
    <xf numFmtId="0" fontId="21" fillId="6" borderId="152" xfId="0" applyFont="1" applyFill="1" applyBorder="1" applyAlignment="1" applyProtection="1">
      <alignment horizontal="center" vertical="center" wrapText="1"/>
      <protection locked="0"/>
    </xf>
    <xf numFmtId="0" fontId="11" fillId="3" borderId="99" xfId="0" applyFont="1" applyFill="1" applyBorder="1" applyAlignment="1">
      <alignment horizontal="center" vertical="center"/>
    </xf>
    <xf numFmtId="0" fontId="8" fillId="5" borderId="173" xfId="0" applyFont="1" applyFill="1" applyBorder="1" applyAlignment="1">
      <alignment horizontal="center" textRotation="90" wrapText="1"/>
    </xf>
    <xf numFmtId="0" fontId="8" fillId="5" borderId="100" xfId="0" applyFont="1" applyFill="1" applyBorder="1" applyAlignment="1">
      <alignment horizontal="center" textRotation="90" wrapText="1"/>
    </xf>
    <xf numFmtId="0" fontId="25" fillId="5" borderId="0" xfId="0" applyFont="1" applyFill="1" applyAlignment="1" applyProtection="1">
      <alignment horizontal="center"/>
      <protection locked="0"/>
    </xf>
    <xf numFmtId="0" fontId="23" fillId="2" borderId="72" xfId="1" applyFont="1" applyFill="1" applyBorder="1" applyAlignment="1">
      <alignment horizontal="center" vertical="center" wrapText="1"/>
    </xf>
    <xf numFmtId="0" fontId="23" fillId="2" borderId="68" xfId="1" applyFont="1" applyFill="1" applyBorder="1" applyAlignment="1">
      <alignment horizontal="center" vertical="center" wrapText="1"/>
    </xf>
    <xf numFmtId="0" fontId="23" fillId="2" borderId="73" xfId="1" applyFont="1" applyFill="1" applyBorder="1" applyAlignment="1">
      <alignment horizontal="center" vertical="center" wrapText="1"/>
    </xf>
    <xf numFmtId="0" fontId="23" fillId="2" borderId="37" xfId="1" applyFont="1" applyFill="1" applyBorder="1" applyAlignment="1">
      <alignment horizontal="center" vertical="center" wrapText="1"/>
    </xf>
    <xf numFmtId="0" fontId="23" fillId="2" borderId="38" xfId="1" applyFont="1" applyFill="1" applyBorder="1" applyAlignment="1">
      <alignment horizontal="center" vertical="center" wrapText="1"/>
    </xf>
    <xf numFmtId="0" fontId="23" fillId="2" borderId="69" xfId="1" applyFont="1" applyFill="1" applyBorder="1" applyAlignment="1">
      <alignment horizontal="center" vertical="center" wrapText="1"/>
    </xf>
    <xf numFmtId="0" fontId="23" fillId="2" borderId="66" xfId="1" applyFont="1" applyFill="1" applyBorder="1" applyAlignment="1">
      <alignment horizontal="center" vertical="center" wrapText="1"/>
    </xf>
    <xf numFmtId="0" fontId="23" fillId="2" borderId="67" xfId="1" applyFont="1" applyFill="1" applyBorder="1" applyAlignment="1">
      <alignment horizontal="center" vertical="center" wrapText="1"/>
    </xf>
    <xf numFmtId="0" fontId="23" fillId="2" borderId="70" xfId="1" applyFont="1" applyFill="1" applyBorder="1" applyAlignment="1">
      <alignment horizontal="center" vertical="center" wrapText="1"/>
    </xf>
    <xf numFmtId="0" fontId="24" fillId="5" borderId="101" xfId="0" applyFont="1" applyFill="1" applyBorder="1" applyAlignment="1">
      <alignment horizontal="center" vertical="center" wrapText="1"/>
    </xf>
    <xf numFmtId="0" fontId="24" fillId="5" borderId="103" xfId="0" applyFont="1" applyFill="1" applyBorder="1" applyAlignment="1">
      <alignment horizontal="center" vertical="center" wrapText="1"/>
    </xf>
    <xf numFmtId="0" fontId="24" fillId="5" borderId="102" xfId="0" applyFont="1" applyFill="1" applyBorder="1" applyAlignment="1">
      <alignment horizontal="center" vertical="center" wrapText="1"/>
    </xf>
    <xf numFmtId="0" fontId="23" fillId="2" borderId="65" xfId="1" applyFont="1" applyFill="1" applyBorder="1" applyAlignment="1">
      <alignment horizontal="center" vertical="center" wrapText="1"/>
    </xf>
    <xf numFmtId="0" fontId="5" fillId="9" borderId="102" xfId="0" applyFont="1" applyFill="1" applyBorder="1" applyAlignment="1">
      <alignment horizontal="center" vertical="center"/>
    </xf>
    <xf numFmtId="0" fontId="4" fillId="13" borderId="27" xfId="0" applyFont="1" applyFill="1" applyBorder="1" applyAlignment="1">
      <alignment horizontal="center" vertical="center" wrapText="1"/>
    </xf>
    <xf numFmtId="0" fontId="4" fillId="13" borderId="30" xfId="0" applyFont="1" applyFill="1" applyBorder="1" applyAlignment="1">
      <alignment horizontal="center" vertical="center" wrapText="1"/>
    </xf>
    <xf numFmtId="0" fontId="4" fillId="13" borderId="28" xfId="0" applyFont="1" applyFill="1" applyBorder="1" applyAlignment="1">
      <alignment horizontal="center" vertical="center" wrapText="1"/>
    </xf>
    <xf numFmtId="0" fontId="6" fillId="0" borderId="8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23" fillId="2" borderId="27" xfId="0" applyFont="1" applyFill="1" applyBorder="1" applyAlignment="1">
      <alignment horizontal="center" vertical="center"/>
    </xf>
    <xf numFmtId="0" fontId="23" fillId="2" borderId="30" xfId="0" applyFont="1" applyFill="1" applyBorder="1" applyAlignment="1">
      <alignment horizontal="center" vertical="center"/>
    </xf>
    <xf numFmtId="0" fontId="23" fillId="2" borderId="28" xfId="0" applyFont="1" applyFill="1" applyBorder="1" applyAlignment="1">
      <alignment horizontal="center" vertical="center"/>
    </xf>
    <xf numFmtId="0" fontId="4" fillId="0" borderId="84" xfId="0" applyFont="1" applyBorder="1" applyAlignment="1" applyProtection="1">
      <alignment horizontal="center"/>
      <protection locked="0"/>
    </xf>
    <xf numFmtId="0" fontId="4" fillId="0" borderId="0" xfId="0" applyFont="1" applyAlignment="1" applyProtection="1">
      <alignment horizontal="center"/>
      <protection locked="0"/>
    </xf>
    <xf numFmtId="49" fontId="6" fillId="0" borderId="84" xfId="0" applyNumberFormat="1" applyFont="1" applyBorder="1" applyAlignment="1" applyProtection="1">
      <alignment horizontal="center" vertical="center" wrapText="1"/>
      <protection locked="0"/>
    </xf>
    <xf numFmtId="49" fontId="6"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xf>
    <xf numFmtId="0" fontId="23" fillId="2" borderId="90" xfId="1" applyFont="1" applyFill="1" applyBorder="1" applyAlignment="1">
      <alignment horizontal="center" vertical="center" wrapText="1"/>
    </xf>
    <xf numFmtId="0" fontId="23" fillId="2" borderId="91" xfId="1" applyFont="1" applyFill="1" applyBorder="1" applyAlignment="1">
      <alignment horizontal="center" vertical="center" wrapText="1"/>
    </xf>
    <xf numFmtId="0" fontId="23" fillId="2" borderId="95" xfId="1" applyFont="1" applyFill="1" applyBorder="1" applyAlignment="1">
      <alignment horizontal="center" vertical="center" wrapText="1"/>
    </xf>
    <xf numFmtId="0" fontId="23" fillId="2" borderId="94" xfId="1" applyFont="1" applyFill="1" applyBorder="1" applyAlignment="1">
      <alignment horizontal="center" vertical="center" wrapText="1"/>
    </xf>
    <xf numFmtId="0" fontId="23" fillId="2" borderId="92" xfId="1" applyFont="1" applyFill="1" applyBorder="1" applyAlignment="1">
      <alignment horizontal="center" vertical="center" wrapText="1"/>
    </xf>
  </cellXfs>
  <cellStyles count="2">
    <cellStyle name="Normal" xfId="0" builtinId="0"/>
    <cellStyle name="Normal 2" xfId="1" xr:uid="{00000000-0005-0000-0000-000001000000}"/>
  </cellStyles>
  <dxfs count="3">
    <dxf>
      <fill>
        <patternFill>
          <bgColor rgb="FFECAC78"/>
        </patternFill>
      </fill>
    </dxf>
    <dxf>
      <fill>
        <patternFill>
          <bgColor rgb="FF92D050"/>
        </patternFill>
      </fill>
    </dxf>
    <dxf>
      <fill>
        <patternFill>
          <bgColor rgb="FFFF7C80"/>
        </patternFill>
      </fill>
    </dxf>
  </dxfs>
  <tableStyles count="0" defaultTableStyle="TableStyleMedium2" defaultPivotStyle="PivotStyleLight16"/>
  <colors>
    <mruColors>
      <color rgb="FFECAC78"/>
      <color rgb="FFFF7C8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44240</xdr:colOff>
      <xdr:row>0</xdr:row>
      <xdr:rowOff>242146</xdr:rowOff>
    </xdr:from>
    <xdr:to>
      <xdr:col>2</xdr:col>
      <xdr:colOff>473500</xdr:colOff>
      <xdr:row>3</xdr:row>
      <xdr:rowOff>73871</xdr:rowOff>
    </xdr:to>
    <xdr:pic>
      <xdr:nvPicPr>
        <xdr:cNvPr id="3" name="Picture 2" descr="Logo, company name&#10;&#10;Description automatically generated">
          <a:extLst>
            <a:ext uri="{FF2B5EF4-FFF2-40B4-BE49-F238E27FC236}">
              <a16:creationId xmlns:a16="http://schemas.microsoft.com/office/drawing/2014/main" id="{3A7F3905-1CF6-F652-4753-834674F4F3B9}"/>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t="10477"/>
        <a:stretch>
          <a:fillRect/>
        </a:stretch>
      </xdr:blipFill>
      <xdr:spPr bwMode="auto">
        <a:xfrm>
          <a:off x="150073" y="242146"/>
          <a:ext cx="1784985" cy="625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louiseag/Documents/Brian%20Azzopardi%20Jump2Excel%20Neemo/Budget%20forms%20AA/BUDGET%20CONSUMPTION%20REPORTING%20Jump2Excel_160322_ReviewAA.xlsx" TargetMode="External"/><Relationship Id="rId1" Type="http://schemas.openxmlformats.org/officeDocument/2006/relationships/externalLinkPath" Target="/Users/louiseag/Documents/Brian%20Azzopardi%20Jump2Excel%20Neemo/Budget%20forms%20AA/BUDGET%20CONSUMPTION%20REPORTING%20Jump2Excel_160322_ReviewA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oject Data"/>
      <sheetName val="MetaData"/>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53"/>
  <sheetViews>
    <sheetView showGridLines="0" zoomScale="90" zoomScaleNormal="90" workbookViewId="0">
      <selection activeCell="C13" sqref="C13:E13"/>
    </sheetView>
  </sheetViews>
  <sheetFormatPr defaultColWidth="8.6640625" defaultRowHeight="14.4"/>
  <cols>
    <col min="1" max="1" width="1.5546875" style="8" customWidth="1"/>
    <col min="2" max="2" width="19.88671875" style="8" customWidth="1"/>
    <col min="3" max="4" width="12.6640625" style="8" bestFit="1" customWidth="1"/>
    <col min="5" max="5" width="11.88671875" style="8" bestFit="1" customWidth="1"/>
    <col min="6" max="7" width="10.6640625" style="8" customWidth="1"/>
    <col min="8" max="8" width="16.77734375" style="8" customWidth="1"/>
    <col min="9" max="9" width="11.33203125" style="8" customWidth="1"/>
    <col min="10" max="10" width="8.6640625" style="8" customWidth="1"/>
    <col min="11" max="11" width="9" style="8" customWidth="1"/>
    <col min="12" max="12" width="8.6640625" style="8"/>
    <col min="13" max="13" width="10.33203125" style="8" customWidth="1"/>
    <col min="14" max="14" width="8.6640625" style="8"/>
    <col min="15" max="15" width="10.6640625" style="8" customWidth="1"/>
    <col min="16" max="16" width="8.6640625" style="8"/>
    <col min="17" max="17" width="10.33203125" style="8" customWidth="1"/>
    <col min="18" max="16384" width="8.6640625" style="8"/>
  </cols>
  <sheetData>
    <row r="1" spans="2:19" ht="21" customHeight="1">
      <c r="B1" s="248"/>
      <c r="C1" s="253"/>
      <c r="D1" s="260" t="s">
        <v>180</v>
      </c>
      <c r="E1" s="260"/>
      <c r="F1" s="260"/>
      <c r="G1" s="260"/>
      <c r="H1" s="260"/>
      <c r="I1" s="260"/>
      <c r="J1" s="260"/>
      <c r="K1" s="260"/>
      <c r="L1" s="245"/>
      <c r="M1" s="245"/>
      <c r="N1" s="245"/>
      <c r="O1" s="245"/>
      <c r="P1" s="245"/>
      <c r="Q1" s="245"/>
    </row>
    <row r="2" spans="2:19" ht="27" customHeight="1">
      <c r="B2" s="249"/>
      <c r="C2" s="250"/>
      <c r="D2" s="263" t="s">
        <v>174</v>
      </c>
      <c r="E2" s="264"/>
      <c r="F2" s="265" t="s">
        <v>175</v>
      </c>
      <c r="G2" s="266"/>
      <c r="H2" s="267"/>
      <c r="I2" s="264" t="s">
        <v>176</v>
      </c>
      <c r="J2" s="264"/>
      <c r="K2" s="256" t="s">
        <v>181</v>
      </c>
    </row>
    <row r="3" spans="2:19" ht="15" thickBot="1">
      <c r="B3" s="249"/>
      <c r="C3" s="250"/>
      <c r="D3" s="247" t="s">
        <v>173</v>
      </c>
      <c r="E3" s="254" t="s">
        <v>182</v>
      </c>
      <c r="F3" s="246" t="s">
        <v>177</v>
      </c>
      <c r="G3" s="255" t="s">
        <v>183</v>
      </c>
      <c r="H3" s="246" t="s">
        <v>178</v>
      </c>
      <c r="I3" s="257" t="s">
        <v>184</v>
      </c>
      <c r="J3" s="258"/>
      <c r="K3" s="259"/>
    </row>
    <row r="4" spans="2:19" ht="27" customHeight="1" thickBot="1">
      <c r="B4" s="251"/>
      <c r="C4" s="252"/>
      <c r="J4" s="261" t="s">
        <v>179</v>
      </c>
      <c r="K4" s="262"/>
    </row>
    <row r="5" spans="2:19" ht="6.75" customHeight="1" thickBot="1"/>
    <row r="6" spans="2:19" ht="92.7" customHeight="1" thickTop="1" thickBot="1">
      <c r="B6" s="268" t="s">
        <v>153</v>
      </c>
      <c r="C6" s="269"/>
      <c r="D6" s="269"/>
      <c r="E6" s="269"/>
      <c r="F6" s="269"/>
      <c r="G6" s="269"/>
      <c r="H6" s="269"/>
      <c r="I6" s="269"/>
      <c r="J6" s="269"/>
      <c r="K6" s="269"/>
      <c r="L6" s="269"/>
      <c r="M6" s="269"/>
      <c r="N6" s="269"/>
      <c r="O6" s="269"/>
      <c r="P6" s="269"/>
      <c r="Q6" s="270"/>
    </row>
    <row r="7" spans="2:19" ht="5.7" customHeight="1" thickTop="1" thickBot="1">
      <c r="B7" s="9"/>
      <c r="C7" s="9"/>
      <c r="D7" s="9"/>
      <c r="E7" s="9"/>
      <c r="F7" s="9"/>
      <c r="G7" s="9"/>
    </row>
    <row r="8" spans="2:19" ht="77.7" customHeight="1" thickTop="1" thickBot="1">
      <c r="B8" s="274" t="s">
        <v>0</v>
      </c>
      <c r="C8" s="275"/>
      <c r="D8" s="275"/>
      <c r="E8" s="275"/>
      <c r="F8" s="275"/>
      <c r="G8" s="275"/>
      <c r="H8" s="275"/>
      <c r="I8" s="276"/>
      <c r="K8" s="271" t="s">
        <v>1</v>
      </c>
      <c r="L8" s="272"/>
      <c r="M8" s="272"/>
      <c r="N8" s="272"/>
      <c r="O8" s="272"/>
      <c r="P8" s="272"/>
      <c r="Q8" s="273"/>
    </row>
    <row r="9" spans="2:19" ht="4.95" customHeight="1" thickTop="1" thickBot="1"/>
    <row r="10" spans="2:19" ht="49.95" customHeight="1" thickTop="1" thickBot="1">
      <c r="B10" s="230" t="s">
        <v>2</v>
      </c>
      <c r="C10" s="289"/>
      <c r="D10" s="290"/>
      <c r="E10" s="291"/>
      <c r="G10" s="280" t="s">
        <v>3</v>
      </c>
      <c r="H10" s="281"/>
      <c r="I10" s="282"/>
      <c r="K10" s="317" t="s">
        <v>168</v>
      </c>
      <c r="L10" s="318"/>
      <c r="M10" s="318"/>
      <c r="N10" s="318"/>
      <c r="O10" s="318"/>
      <c r="P10" s="318"/>
      <c r="Q10" s="319"/>
    </row>
    <row r="11" spans="2:19" ht="15.75" customHeight="1" thickBot="1">
      <c r="B11" s="231" t="s">
        <v>4</v>
      </c>
      <c r="C11" s="292"/>
      <c r="D11" s="293"/>
      <c r="E11" s="294"/>
      <c r="G11" s="283" t="s">
        <v>5</v>
      </c>
      <c r="H11" s="284"/>
      <c r="I11" s="285"/>
      <c r="K11" s="320" t="e">
        <f ca="1">_xlfn.CONCAT("The ",C11," project, currently at ",ROUND(S12,0),"% of its Project Lifetime, has utilised ", ROUNDDOWN(S13,0),"% (€",SUM(D27:D29),") of the MCAST allocated Direct Costs (Total of €",C16-D30,").",CHAR(10),CHAR(10),"Project Efficiency: ",S14, "%")</f>
        <v>#NUM!</v>
      </c>
      <c r="L11" s="321"/>
      <c r="M11" s="321"/>
      <c r="N11" s="321"/>
      <c r="O11" s="321"/>
      <c r="P11" s="321"/>
      <c r="Q11" s="322"/>
    </row>
    <row r="12" spans="2:19" ht="14.7" customHeight="1" thickBot="1">
      <c r="B12" s="231" t="s">
        <v>6</v>
      </c>
      <c r="C12" s="292"/>
      <c r="D12" s="293"/>
      <c r="E12" s="294"/>
      <c r="G12" s="283" t="s">
        <v>7</v>
      </c>
      <c r="H12" s="284"/>
      <c r="I12" s="285"/>
      <c r="K12" s="323"/>
      <c r="L12" s="324"/>
      <c r="M12" s="324"/>
      <c r="N12" s="324"/>
      <c r="O12" s="324"/>
      <c r="P12" s="324"/>
      <c r="Q12" s="325"/>
      <c r="S12" s="233" t="e">
        <f ca="1">(_xlfn.DAYS(TODAY(),DATE(E14,D14,C14))/_xlfn.DAYS(DATE(E15,D15,C15),DATE(E14,D14,C14)))*100</f>
        <v>#NUM!</v>
      </c>
    </row>
    <row r="13" spans="2:19" ht="14.7" customHeight="1" thickBot="1">
      <c r="B13" s="231" t="s">
        <v>8</v>
      </c>
      <c r="C13" s="292"/>
      <c r="D13" s="293"/>
      <c r="E13" s="294"/>
      <c r="G13" s="283" t="s">
        <v>9</v>
      </c>
      <c r="H13" s="284"/>
      <c r="I13" s="285"/>
      <c r="K13" s="323"/>
      <c r="L13" s="324"/>
      <c r="M13" s="324"/>
      <c r="N13" s="324"/>
      <c r="O13" s="324"/>
      <c r="P13" s="324"/>
      <c r="Q13" s="325"/>
      <c r="S13" s="233" t="e">
        <f>(SUM(D27:D29)/(C16-C30))*100</f>
        <v>#DIV/0!</v>
      </c>
    </row>
    <row r="14" spans="2:19" ht="14.7" customHeight="1" thickBot="1">
      <c r="B14" s="231" t="s">
        <v>10</v>
      </c>
      <c r="C14" s="176"/>
      <c r="D14" s="177"/>
      <c r="E14" s="178"/>
      <c r="G14" s="283" t="s">
        <v>11</v>
      </c>
      <c r="H14" s="284"/>
      <c r="I14" s="285"/>
      <c r="K14" s="323"/>
      <c r="L14" s="324"/>
      <c r="M14" s="324"/>
      <c r="N14" s="324"/>
      <c r="O14" s="324"/>
      <c r="P14" s="324"/>
      <c r="Q14" s="325"/>
      <c r="S14" s="234" t="e">
        <f ca="1">(ROUND(S13/S12,2))*100</f>
        <v>#DIV/0!</v>
      </c>
    </row>
    <row r="15" spans="2:19" ht="14.7" customHeight="1" thickBot="1">
      <c r="B15" s="231" t="s">
        <v>12</v>
      </c>
      <c r="C15" s="176"/>
      <c r="D15" s="177"/>
      <c r="E15" s="178"/>
      <c r="G15" s="283" t="s">
        <v>13</v>
      </c>
      <c r="H15" s="284"/>
      <c r="I15" s="285"/>
      <c r="K15" s="323"/>
      <c r="L15" s="324"/>
      <c r="M15" s="324"/>
      <c r="N15" s="324"/>
      <c r="O15" s="324"/>
      <c r="P15" s="324"/>
      <c r="Q15" s="325"/>
    </row>
    <row r="16" spans="2:19" ht="28.95" customHeight="1" thickBot="1">
      <c r="B16" s="232" t="s">
        <v>14</v>
      </c>
      <c r="C16" s="286">
        <f>SUM(C27:C30)</f>
        <v>0</v>
      </c>
      <c r="D16" s="287"/>
      <c r="E16" s="288"/>
      <c r="G16" s="283" t="s">
        <v>15</v>
      </c>
      <c r="H16" s="284"/>
      <c r="I16" s="285"/>
      <c r="K16" s="323"/>
      <c r="L16" s="324"/>
      <c r="M16" s="324"/>
      <c r="N16" s="324"/>
      <c r="O16" s="324"/>
      <c r="P16" s="324"/>
      <c r="Q16" s="325"/>
    </row>
    <row r="17" spans="2:22" ht="14.7" customHeight="1" thickBot="1">
      <c r="G17" s="283" t="s">
        <v>16</v>
      </c>
      <c r="H17" s="284"/>
      <c r="I17" s="285"/>
      <c r="K17" s="323"/>
      <c r="L17" s="324"/>
      <c r="M17" s="324"/>
      <c r="N17" s="324"/>
      <c r="O17" s="324"/>
      <c r="P17" s="324"/>
      <c r="Q17" s="325"/>
    </row>
    <row r="18" spans="2:22" ht="15" customHeight="1" thickTop="1" thickBot="1">
      <c r="B18" s="298" t="s">
        <v>17</v>
      </c>
      <c r="C18" s="299"/>
      <c r="D18" s="299"/>
      <c r="E18" s="300"/>
      <c r="G18" s="283" t="s">
        <v>136</v>
      </c>
      <c r="H18" s="284"/>
      <c r="I18" s="285"/>
      <c r="K18" s="323"/>
      <c r="L18" s="324"/>
      <c r="M18" s="324"/>
      <c r="N18" s="324"/>
      <c r="O18" s="324"/>
      <c r="P18" s="324"/>
      <c r="Q18" s="325"/>
    </row>
    <row r="19" spans="2:22" ht="14.7" customHeight="1" thickBot="1">
      <c r="B19" s="301"/>
      <c r="C19" s="302"/>
      <c r="D19" s="302"/>
      <c r="E19" s="303"/>
      <c r="G19" s="283" t="s">
        <v>135</v>
      </c>
      <c r="H19" s="284"/>
      <c r="I19" s="285"/>
      <c r="K19" s="323"/>
      <c r="L19" s="324"/>
      <c r="M19" s="324"/>
      <c r="N19" s="324"/>
      <c r="O19" s="324"/>
      <c r="P19" s="324"/>
      <c r="Q19" s="325"/>
    </row>
    <row r="20" spans="2:22" ht="14.7" customHeight="1" thickBot="1">
      <c r="B20" s="235"/>
      <c r="C20" s="310" t="s">
        <v>19</v>
      </c>
      <c r="D20" s="311"/>
      <c r="E20" s="312"/>
      <c r="G20" s="283" t="s">
        <v>137</v>
      </c>
      <c r="H20" s="284"/>
      <c r="I20" s="285"/>
      <c r="K20" s="323"/>
      <c r="L20" s="324"/>
      <c r="M20" s="324"/>
      <c r="N20" s="324"/>
      <c r="O20" s="324"/>
      <c r="P20" s="324"/>
      <c r="Q20" s="325"/>
    </row>
    <row r="21" spans="2:22" ht="14.7" customHeight="1" thickBot="1">
      <c r="B21" s="124"/>
      <c r="C21" s="314" t="s">
        <v>20</v>
      </c>
      <c r="D21" s="315"/>
      <c r="E21" s="316"/>
      <c r="G21" s="283" t="s">
        <v>138</v>
      </c>
      <c r="H21" s="284"/>
      <c r="I21" s="285"/>
      <c r="K21" s="323"/>
      <c r="L21" s="324"/>
      <c r="M21" s="324"/>
      <c r="N21" s="324"/>
      <c r="O21" s="324"/>
      <c r="P21" s="324"/>
      <c r="Q21" s="325"/>
      <c r="V21" s="10"/>
    </row>
    <row r="22" spans="2:22" ht="15" customHeight="1" thickTop="1" thickBot="1">
      <c r="B22" s="11"/>
      <c r="C22" s="12"/>
      <c r="D22" s="12"/>
      <c r="E22" s="12"/>
      <c r="G22" s="283" t="s">
        <v>162</v>
      </c>
      <c r="H22" s="284"/>
      <c r="I22" s="285"/>
      <c r="K22" s="323"/>
      <c r="L22" s="324"/>
      <c r="M22" s="324"/>
      <c r="N22" s="324"/>
      <c r="O22" s="324"/>
      <c r="P22" s="324"/>
      <c r="Q22" s="325"/>
      <c r="V22" s="10"/>
    </row>
    <row r="23" spans="2:22" ht="14.7" customHeight="1" thickBot="1">
      <c r="B23" s="11"/>
      <c r="C23" s="12"/>
      <c r="D23" s="12"/>
      <c r="E23" s="12"/>
      <c r="G23" s="283" t="s">
        <v>163</v>
      </c>
      <c r="H23" s="284"/>
      <c r="I23" s="285"/>
      <c r="K23" s="323"/>
      <c r="L23" s="324"/>
      <c r="M23" s="324"/>
      <c r="N23" s="324"/>
      <c r="O23" s="324"/>
      <c r="P23" s="324"/>
      <c r="Q23" s="325"/>
      <c r="V23" s="10"/>
    </row>
    <row r="24" spans="2:22" ht="14.7" customHeight="1" thickBot="1">
      <c r="B24" s="11"/>
      <c r="C24" s="12"/>
      <c r="D24" s="12"/>
      <c r="E24" s="12"/>
      <c r="G24" s="283" t="s">
        <v>164</v>
      </c>
      <c r="H24" s="284"/>
      <c r="I24" s="285"/>
      <c r="K24" s="323"/>
      <c r="L24" s="324"/>
      <c r="M24" s="324"/>
      <c r="N24" s="324"/>
      <c r="O24" s="324"/>
      <c r="P24" s="324"/>
      <c r="Q24" s="325"/>
      <c r="V24" s="10"/>
    </row>
    <row r="25" spans="2:22" ht="14.7" customHeight="1" thickBot="1">
      <c r="B25" s="10"/>
      <c r="C25" s="10"/>
      <c r="D25" s="10"/>
      <c r="E25" s="10"/>
      <c r="G25" s="283" t="s">
        <v>139</v>
      </c>
      <c r="H25" s="284"/>
      <c r="I25" s="285"/>
      <c r="K25" s="323"/>
      <c r="L25" s="324"/>
      <c r="M25" s="324"/>
      <c r="N25" s="324"/>
      <c r="O25" s="324"/>
      <c r="P25" s="324"/>
      <c r="Q25" s="325"/>
      <c r="V25" s="10"/>
    </row>
    <row r="26" spans="2:22" ht="15" customHeight="1" thickTop="1" thickBot="1">
      <c r="B26" s="13"/>
      <c r="C26" s="137" t="s">
        <v>145</v>
      </c>
      <c r="D26" s="137" t="s">
        <v>146</v>
      </c>
      <c r="E26" s="137" t="s">
        <v>147</v>
      </c>
      <c r="G26" s="283" t="s">
        <v>140</v>
      </c>
      <c r="H26" s="284"/>
      <c r="I26" s="285"/>
      <c r="K26" s="323"/>
      <c r="L26" s="324"/>
      <c r="M26" s="324"/>
      <c r="N26" s="324"/>
      <c r="O26" s="324"/>
      <c r="P26" s="324"/>
      <c r="Q26" s="325"/>
      <c r="V26" s="10"/>
    </row>
    <row r="27" spans="2:22" ht="15" customHeight="1" thickTop="1" thickBot="1">
      <c r="B27" s="138" t="s">
        <v>21</v>
      </c>
      <c r="C27" s="125">
        <v>0</v>
      </c>
      <c r="D27" s="236">
        <f>SUM('Personnel Costs'!O69,'Personnel Costs'!AI69,'Personnel Costs'!BC69,'Personnel Costs'!BW69,'Personnel Costs'!CQ69,'Personnel Costs'!DK69,'Personnel Costs'!EE69,'Personnel Costs'!EY69,'Personnel Costs'!FS69,'Personnel Costs'!GM69,'Personnel Costs'!HG69,'Personnel Costs'!IA69,'Personnel Costs'!IU69,'Personnel Costs'!JO69,'Personnel Costs'!KI69,'Personnel Costs'!LC69,'Personnel Costs'!LW69,'Personnel Costs'!MQ69,'Personnel Costs'!NK69,'Personnel Costs'!OE69)</f>
        <v>0</v>
      </c>
      <c r="E27" s="127">
        <f>C27-D27</f>
        <v>0</v>
      </c>
      <c r="G27" s="283" t="s">
        <v>141</v>
      </c>
      <c r="H27" s="284"/>
      <c r="I27" s="285"/>
      <c r="K27" s="326"/>
      <c r="L27" s="327"/>
      <c r="M27" s="327"/>
      <c r="N27" s="327"/>
      <c r="O27" s="327"/>
      <c r="P27" s="327"/>
      <c r="Q27" s="328"/>
      <c r="V27" s="10"/>
    </row>
    <row r="28" spans="2:22" ht="15" customHeight="1" thickTop="1" thickBot="1">
      <c r="B28" s="138" t="s">
        <v>148</v>
      </c>
      <c r="C28" s="126">
        <v>0</v>
      </c>
      <c r="D28" s="237">
        <f>'Travel Costs'!AI509</f>
        <v>0</v>
      </c>
      <c r="E28" s="127">
        <f t="shared" ref="E28:E30" si="0">C28-D28</f>
        <v>0</v>
      </c>
      <c r="G28" s="307" t="s">
        <v>18</v>
      </c>
      <c r="H28" s="308"/>
      <c r="I28" s="309"/>
      <c r="K28" s="329" t="s">
        <v>169</v>
      </c>
      <c r="L28" s="330"/>
      <c r="M28" s="330"/>
      <c r="N28" s="330"/>
      <c r="O28" s="330"/>
      <c r="P28" s="330"/>
      <c r="Q28" s="331"/>
      <c r="V28" s="10"/>
    </row>
    <row r="29" spans="2:22" ht="15" customHeight="1" thickTop="1" thickBot="1">
      <c r="B29" s="138" t="s">
        <v>154</v>
      </c>
      <c r="C29" s="126">
        <v>0</v>
      </c>
      <c r="D29" s="237">
        <f>SUMIF('Other Costs'!E8:E508,"Direct",'Other Costs'!M8:M508)</f>
        <v>0</v>
      </c>
      <c r="E29" s="127">
        <f t="shared" si="0"/>
        <v>0</v>
      </c>
      <c r="G29" s="307"/>
      <c r="H29" s="308"/>
      <c r="I29" s="309"/>
      <c r="K29" s="332"/>
      <c r="L29" s="333"/>
      <c r="M29" s="333"/>
      <c r="N29" s="333"/>
      <c r="O29" s="333"/>
      <c r="P29" s="333"/>
      <c r="Q29" s="334"/>
      <c r="V29" s="10"/>
    </row>
    <row r="30" spans="2:22" ht="15.6" thickTop="1" thickBot="1">
      <c r="B30" s="138" t="s">
        <v>155</v>
      </c>
      <c r="C30" s="128">
        <v>0</v>
      </c>
      <c r="D30" s="129">
        <f>SUMIF('Other Costs'!E8:E508,"Indirect",'Other Costs'!M8:M508)</f>
        <v>0</v>
      </c>
      <c r="E30" s="244">
        <f t="shared" si="0"/>
        <v>0</v>
      </c>
    </row>
    <row r="31" spans="2:22" ht="15.6" thickTop="1" thickBot="1">
      <c r="G31" s="139" t="s">
        <v>172</v>
      </c>
      <c r="H31" s="304">
        <f>$E$14</f>
        <v>0</v>
      </c>
      <c r="I31" s="304"/>
      <c r="J31" s="304">
        <f>$E$14+1</f>
        <v>1</v>
      </c>
      <c r="K31" s="304"/>
      <c r="L31" s="304">
        <f>J$31+1</f>
        <v>2</v>
      </c>
      <c r="M31" s="304"/>
      <c r="N31" s="304">
        <f>L$31+1</f>
        <v>3</v>
      </c>
      <c r="O31" s="304"/>
      <c r="P31" s="304">
        <f>N$31+1</f>
        <v>4</v>
      </c>
      <c r="Q31" s="338"/>
    </row>
    <row r="32" spans="2:22" ht="48" thickTop="1" thickBot="1">
      <c r="B32" s="140" t="s">
        <v>171</v>
      </c>
      <c r="C32" s="304" t="s">
        <v>22</v>
      </c>
      <c r="D32" s="304"/>
      <c r="E32" s="304"/>
      <c r="F32" s="304" t="s">
        <v>23</v>
      </c>
      <c r="G32" s="304"/>
      <c r="H32" s="141" t="s">
        <v>150</v>
      </c>
      <c r="I32" s="130" t="s">
        <v>24</v>
      </c>
      <c r="J32" s="141" t="s">
        <v>150</v>
      </c>
      <c r="K32" s="130" t="s">
        <v>24</v>
      </c>
      <c r="L32" s="141" t="s">
        <v>150</v>
      </c>
      <c r="M32" s="130" t="s">
        <v>24</v>
      </c>
      <c r="N32" s="141" t="s">
        <v>150</v>
      </c>
      <c r="O32" s="130" t="s">
        <v>24</v>
      </c>
      <c r="P32" s="141" t="s">
        <v>150</v>
      </c>
      <c r="Q32" s="134" t="s">
        <v>24</v>
      </c>
    </row>
    <row r="33" spans="2:17" ht="15" thickTop="1">
      <c r="B33" s="240" t="s">
        <v>25</v>
      </c>
      <c r="C33" s="313" t="s">
        <v>156</v>
      </c>
      <c r="D33" s="305"/>
      <c r="E33" s="305"/>
      <c r="F33" s="305" t="s">
        <v>128</v>
      </c>
      <c r="G33" s="306"/>
      <c r="H33" s="238">
        <v>0</v>
      </c>
      <c r="I33" s="131" t="s">
        <v>152</v>
      </c>
      <c r="J33" s="238">
        <v>0</v>
      </c>
      <c r="K33" s="131" t="s">
        <v>152</v>
      </c>
      <c r="L33" s="238">
        <v>0</v>
      </c>
      <c r="M33" s="131" t="s">
        <v>152</v>
      </c>
      <c r="N33" s="238">
        <v>0</v>
      </c>
      <c r="O33" s="131" t="s">
        <v>152</v>
      </c>
      <c r="P33" s="238">
        <v>0</v>
      </c>
      <c r="Q33" s="131" t="s">
        <v>152</v>
      </c>
    </row>
    <row r="34" spans="2:17">
      <c r="B34" s="241" t="s">
        <v>143</v>
      </c>
      <c r="C34" s="277" t="s">
        <v>156</v>
      </c>
      <c r="D34" s="278"/>
      <c r="E34" s="278"/>
      <c r="F34" s="278" t="s">
        <v>143</v>
      </c>
      <c r="G34" s="295"/>
      <c r="H34" s="238">
        <v>0</v>
      </c>
      <c r="I34" s="131" t="s">
        <v>152</v>
      </c>
      <c r="J34" s="238">
        <v>0</v>
      </c>
      <c r="K34" s="131" t="s">
        <v>152</v>
      </c>
      <c r="L34" s="238">
        <v>0</v>
      </c>
      <c r="M34" s="131" t="s">
        <v>152</v>
      </c>
      <c r="N34" s="238">
        <v>0</v>
      </c>
      <c r="O34" s="131" t="s">
        <v>152</v>
      </c>
      <c r="P34" s="238">
        <v>0</v>
      </c>
      <c r="Q34" s="135" t="s">
        <v>152</v>
      </c>
    </row>
    <row r="35" spans="2:17">
      <c r="B35" s="241" t="s">
        <v>144</v>
      </c>
      <c r="C35" s="277" t="s">
        <v>156</v>
      </c>
      <c r="D35" s="278"/>
      <c r="E35" s="278"/>
      <c r="F35" s="278" t="s">
        <v>142</v>
      </c>
      <c r="G35" s="295"/>
      <c r="H35" s="238">
        <v>0</v>
      </c>
      <c r="I35" s="131" t="s">
        <v>152</v>
      </c>
      <c r="J35" s="238">
        <v>0</v>
      </c>
      <c r="K35" s="131" t="s">
        <v>152</v>
      </c>
      <c r="L35" s="238">
        <v>0</v>
      </c>
      <c r="M35" s="131" t="s">
        <v>152</v>
      </c>
      <c r="N35" s="238">
        <v>0</v>
      </c>
      <c r="O35" s="131" t="s">
        <v>152</v>
      </c>
      <c r="P35" s="238">
        <v>0</v>
      </c>
      <c r="Q35" s="135" t="s">
        <v>152</v>
      </c>
    </row>
    <row r="36" spans="2:17">
      <c r="B36" s="241" t="s">
        <v>166</v>
      </c>
      <c r="C36" s="277" t="s">
        <v>156</v>
      </c>
      <c r="D36" s="278"/>
      <c r="E36" s="278"/>
      <c r="F36" s="278" t="s">
        <v>132</v>
      </c>
      <c r="G36" s="295"/>
      <c r="H36" s="238">
        <v>0</v>
      </c>
      <c r="I36" s="131" t="s">
        <v>152</v>
      </c>
      <c r="J36" s="238">
        <v>0</v>
      </c>
      <c r="K36" s="131" t="s">
        <v>152</v>
      </c>
      <c r="L36" s="238">
        <v>0</v>
      </c>
      <c r="M36" s="131" t="s">
        <v>152</v>
      </c>
      <c r="N36" s="238">
        <v>0</v>
      </c>
      <c r="O36" s="131" t="s">
        <v>152</v>
      </c>
      <c r="P36" s="238">
        <v>0</v>
      </c>
      <c r="Q36" s="135" t="s">
        <v>152</v>
      </c>
    </row>
    <row r="37" spans="2:17">
      <c r="B37" s="241" t="s">
        <v>167</v>
      </c>
      <c r="C37" s="277" t="s">
        <v>156</v>
      </c>
      <c r="D37" s="278"/>
      <c r="E37" s="278"/>
      <c r="F37" s="278" t="s">
        <v>132</v>
      </c>
      <c r="G37" s="295"/>
      <c r="H37" s="238">
        <v>0</v>
      </c>
      <c r="I37" s="131" t="s">
        <v>152</v>
      </c>
      <c r="J37" s="238">
        <v>0</v>
      </c>
      <c r="K37" s="131" t="s">
        <v>152</v>
      </c>
      <c r="L37" s="238">
        <v>0</v>
      </c>
      <c r="M37" s="131" t="s">
        <v>152</v>
      </c>
      <c r="N37" s="238">
        <v>0</v>
      </c>
      <c r="O37" s="131" t="s">
        <v>152</v>
      </c>
      <c r="P37" s="238">
        <v>0</v>
      </c>
      <c r="Q37" s="135" t="s">
        <v>152</v>
      </c>
    </row>
    <row r="38" spans="2:17">
      <c r="B38" s="241" t="s">
        <v>26</v>
      </c>
      <c r="C38" s="277" t="s">
        <v>156</v>
      </c>
      <c r="D38" s="278"/>
      <c r="E38" s="278"/>
      <c r="F38" s="278" t="s">
        <v>132</v>
      </c>
      <c r="G38" s="295"/>
      <c r="H38" s="238">
        <v>0</v>
      </c>
      <c r="I38" s="132" t="s">
        <v>152</v>
      </c>
      <c r="J38" s="238">
        <v>0</v>
      </c>
      <c r="K38" s="132" t="s">
        <v>152</v>
      </c>
      <c r="L38" s="238">
        <v>0</v>
      </c>
      <c r="M38" s="131" t="s">
        <v>152</v>
      </c>
      <c r="N38" s="238">
        <v>0</v>
      </c>
      <c r="O38" s="131" t="s">
        <v>152</v>
      </c>
      <c r="P38" s="238">
        <v>0</v>
      </c>
      <c r="Q38" s="135" t="s">
        <v>152</v>
      </c>
    </row>
    <row r="39" spans="2:17" ht="15.75" customHeight="1">
      <c r="B39" s="241" t="s">
        <v>27</v>
      </c>
      <c r="C39" s="277" t="s">
        <v>156</v>
      </c>
      <c r="D39" s="278"/>
      <c r="E39" s="278"/>
      <c r="F39" s="278" t="s">
        <v>132</v>
      </c>
      <c r="G39" s="295"/>
      <c r="H39" s="238">
        <v>0</v>
      </c>
      <c r="I39" s="131" t="s">
        <v>152</v>
      </c>
      <c r="J39" s="238">
        <v>0</v>
      </c>
      <c r="K39" s="131" t="s">
        <v>152</v>
      </c>
      <c r="L39" s="238">
        <v>0</v>
      </c>
      <c r="M39" s="131" t="s">
        <v>152</v>
      </c>
      <c r="N39" s="238">
        <v>0</v>
      </c>
      <c r="O39" s="131" t="s">
        <v>152</v>
      </c>
      <c r="P39" s="238">
        <v>0</v>
      </c>
      <c r="Q39" s="135" t="s">
        <v>152</v>
      </c>
    </row>
    <row r="40" spans="2:17">
      <c r="B40" s="241" t="s">
        <v>28</v>
      </c>
      <c r="C40" s="277" t="s">
        <v>156</v>
      </c>
      <c r="D40" s="278"/>
      <c r="E40" s="278"/>
      <c r="F40" s="278" t="s">
        <v>132</v>
      </c>
      <c r="G40" s="295"/>
      <c r="H40" s="238">
        <v>0</v>
      </c>
      <c r="I40" s="131" t="s">
        <v>152</v>
      </c>
      <c r="J40" s="238">
        <v>0</v>
      </c>
      <c r="K40" s="131" t="s">
        <v>152</v>
      </c>
      <c r="L40" s="238">
        <v>0</v>
      </c>
      <c r="M40" s="131" t="s">
        <v>152</v>
      </c>
      <c r="N40" s="238">
        <v>0</v>
      </c>
      <c r="O40" s="131" t="s">
        <v>152</v>
      </c>
      <c r="P40" s="238">
        <v>0</v>
      </c>
      <c r="Q40" s="135" t="s">
        <v>152</v>
      </c>
    </row>
    <row r="41" spans="2:17">
      <c r="B41" s="241" t="s">
        <v>29</v>
      </c>
      <c r="C41" s="277" t="s">
        <v>156</v>
      </c>
      <c r="D41" s="278"/>
      <c r="E41" s="278"/>
      <c r="F41" s="278" t="s">
        <v>132</v>
      </c>
      <c r="G41" s="295"/>
      <c r="H41" s="238">
        <v>0</v>
      </c>
      <c r="I41" s="131" t="s">
        <v>152</v>
      </c>
      <c r="J41" s="238">
        <v>0</v>
      </c>
      <c r="K41" s="131" t="s">
        <v>152</v>
      </c>
      <c r="L41" s="238">
        <v>0</v>
      </c>
      <c r="M41" s="131" t="s">
        <v>152</v>
      </c>
      <c r="N41" s="238">
        <v>0</v>
      </c>
      <c r="O41" s="131" t="s">
        <v>152</v>
      </c>
      <c r="P41" s="238">
        <v>0</v>
      </c>
      <c r="Q41" s="135" t="s">
        <v>152</v>
      </c>
    </row>
    <row r="42" spans="2:17">
      <c r="B42" s="241" t="s">
        <v>30</v>
      </c>
      <c r="C42" s="277" t="s">
        <v>156</v>
      </c>
      <c r="D42" s="278"/>
      <c r="E42" s="278"/>
      <c r="F42" s="278" t="s">
        <v>132</v>
      </c>
      <c r="G42" s="295"/>
      <c r="H42" s="238">
        <v>0</v>
      </c>
      <c r="I42" s="131" t="s">
        <v>152</v>
      </c>
      <c r="J42" s="238">
        <v>0</v>
      </c>
      <c r="K42" s="131" t="s">
        <v>152</v>
      </c>
      <c r="L42" s="238">
        <v>0</v>
      </c>
      <c r="M42" s="131" t="s">
        <v>152</v>
      </c>
      <c r="N42" s="238">
        <v>0</v>
      </c>
      <c r="O42" s="131" t="s">
        <v>152</v>
      </c>
      <c r="P42" s="238">
        <v>0</v>
      </c>
      <c r="Q42" s="135" t="s">
        <v>152</v>
      </c>
    </row>
    <row r="43" spans="2:17">
      <c r="B43" s="241" t="s">
        <v>31</v>
      </c>
      <c r="C43" s="277" t="s">
        <v>156</v>
      </c>
      <c r="D43" s="278"/>
      <c r="E43" s="278"/>
      <c r="F43" s="278" t="s">
        <v>132</v>
      </c>
      <c r="G43" s="295"/>
      <c r="H43" s="238">
        <v>0</v>
      </c>
      <c r="I43" s="131" t="s">
        <v>152</v>
      </c>
      <c r="J43" s="238">
        <v>0</v>
      </c>
      <c r="K43" s="131" t="s">
        <v>152</v>
      </c>
      <c r="L43" s="238">
        <v>0</v>
      </c>
      <c r="M43" s="131" t="s">
        <v>152</v>
      </c>
      <c r="N43" s="238">
        <v>0</v>
      </c>
      <c r="O43" s="131" t="s">
        <v>152</v>
      </c>
      <c r="P43" s="238">
        <v>0</v>
      </c>
      <c r="Q43" s="135" t="s">
        <v>152</v>
      </c>
    </row>
    <row r="44" spans="2:17">
      <c r="B44" s="241" t="s">
        <v>32</v>
      </c>
      <c r="C44" s="277" t="s">
        <v>156</v>
      </c>
      <c r="D44" s="278"/>
      <c r="E44" s="278"/>
      <c r="F44" s="278" t="s">
        <v>132</v>
      </c>
      <c r="G44" s="295"/>
      <c r="H44" s="238">
        <v>0</v>
      </c>
      <c r="I44" s="131" t="s">
        <v>152</v>
      </c>
      <c r="J44" s="238">
        <v>0</v>
      </c>
      <c r="K44" s="131" t="s">
        <v>152</v>
      </c>
      <c r="L44" s="238">
        <v>0</v>
      </c>
      <c r="M44" s="131" t="s">
        <v>152</v>
      </c>
      <c r="N44" s="238">
        <v>0</v>
      </c>
      <c r="O44" s="131" t="s">
        <v>152</v>
      </c>
      <c r="P44" s="238">
        <v>0</v>
      </c>
      <c r="Q44" s="135" t="s">
        <v>152</v>
      </c>
    </row>
    <row r="45" spans="2:17">
      <c r="B45" s="242" t="s">
        <v>156</v>
      </c>
      <c r="C45" s="277" t="s">
        <v>156</v>
      </c>
      <c r="D45" s="278"/>
      <c r="E45" s="278"/>
      <c r="F45" s="296" t="s">
        <v>132</v>
      </c>
      <c r="G45" s="297"/>
      <c r="H45" s="238">
        <v>0</v>
      </c>
      <c r="I45" s="131" t="s">
        <v>152</v>
      </c>
      <c r="J45" s="238">
        <v>0</v>
      </c>
      <c r="K45" s="131" t="s">
        <v>152</v>
      </c>
      <c r="L45" s="238">
        <v>0</v>
      </c>
      <c r="M45" s="131" t="s">
        <v>152</v>
      </c>
      <c r="N45" s="238">
        <v>0</v>
      </c>
      <c r="O45" s="131" t="s">
        <v>152</v>
      </c>
      <c r="P45" s="238">
        <v>0</v>
      </c>
      <c r="Q45" s="135" t="s">
        <v>152</v>
      </c>
    </row>
    <row r="46" spans="2:17">
      <c r="B46" s="242" t="s">
        <v>156</v>
      </c>
      <c r="C46" s="277" t="s">
        <v>156</v>
      </c>
      <c r="D46" s="278"/>
      <c r="E46" s="278"/>
      <c r="F46" s="278" t="s">
        <v>132</v>
      </c>
      <c r="G46" s="279"/>
      <c r="H46" s="238">
        <v>0</v>
      </c>
      <c r="I46" s="131" t="s">
        <v>152</v>
      </c>
      <c r="J46" s="238">
        <v>0</v>
      </c>
      <c r="K46" s="131" t="s">
        <v>152</v>
      </c>
      <c r="L46" s="238">
        <v>0</v>
      </c>
      <c r="M46" s="131" t="s">
        <v>152</v>
      </c>
      <c r="N46" s="238">
        <v>0</v>
      </c>
      <c r="O46" s="131" t="s">
        <v>152</v>
      </c>
      <c r="P46" s="238">
        <v>0</v>
      </c>
      <c r="Q46" s="135" t="s">
        <v>152</v>
      </c>
    </row>
    <row r="47" spans="2:17">
      <c r="B47" s="242" t="s">
        <v>156</v>
      </c>
      <c r="C47" s="277" t="s">
        <v>156</v>
      </c>
      <c r="D47" s="278"/>
      <c r="E47" s="278"/>
      <c r="F47" s="278" t="s">
        <v>132</v>
      </c>
      <c r="G47" s="279"/>
      <c r="H47" s="238">
        <v>0</v>
      </c>
      <c r="I47" s="131" t="s">
        <v>152</v>
      </c>
      <c r="J47" s="238">
        <v>0</v>
      </c>
      <c r="K47" s="131" t="s">
        <v>152</v>
      </c>
      <c r="L47" s="238">
        <v>0</v>
      </c>
      <c r="M47" s="131" t="s">
        <v>152</v>
      </c>
      <c r="N47" s="238">
        <v>0</v>
      </c>
      <c r="O47" s="131" t="s">
        <v>152</v>
      </c>
      <c r="P47" s="238">
        <v>0</v>
      </c>
      <c r="Q47" s="135" t="s">
        <v>152</v>
      </c>
    </row>
    <row r="48" spans="2:17">
      <c r="B48" s="242" t="s">
        <v>156</v>
      </c>
      <c r="C48" s="277" t="s">
        <v>156</v>
      </c>
      <c r="D48" s="278"/>
      <c r="E48" s="278"/>
      <c r="F48" s="278" t="s">
        <v>132</v>
      </c>
      <c r="G48" s="279"/>
      <c r="H48" s="238">
        <v>0</v>
      </c>
      <c r="I48" s="131" t="s">
        <v>152</v>
      </c>
      <c r="J48" s="238">
        <v>0</v>
      </c>
      <c r="K48" s="131" t="s">
        <v>152</v>
      </c>
      <c r="L48" s="238">
        <v>0</v>
      </c>
      <c r="M48" s="131" t="s">
        <v>152</v>
      </c>
      <c r="N48" s="238">
        <v>0</v>
      </c>
      <c r="O48" s="131" t="s">
        <v>152</v>
      </c>
      <c r="P48" s="238">
        <v>0</v>
      </c>
      <c r="Q48" s="135" t="s">
        <v>152</v>
      </c>
    </row>
    <row r="49" spans="2:17">
      <c r="B49" s="242" t="s">
        <v>156</v>
      </c>
      <c r="C49" s="277" t="s">
        <v>156</v>
      </c>
      <c r="D49" s="278"/>
      <c r="E49" s="278"/>
      <c r="F49" s="278" t="s">
        <v>132</v>
      </c>
      <c r="G49" s="279"/>
      <c r="H49" s="238">
        <v>0</v>
      </c>
      <c r="I49" s="131" t="s">
        <v>152</v>
      </c>
      <c r="J49" s="238">
        <v>0</v>
      </c>
      <c r="K49" s="131" t="s">
        <v>152</v>
      </c>
      <c r="L49" s="238">
        <v>0</v>
      </c>
      <c r="M49" s="131" t="s">
        <v>152</v>
      </c>
      <c r="N49" s="238">
        <v>0</v>
      </c>
      <c r="O49" s="131" t="s">
        <v>152</v>
      </c>
      <c r="P49" s="238">
        <v>0</v>
      </c>
      <c r="Q49" s="135" t="s">
        <v>152</v>
      </c>
    </row>
    <row r="50" spans="2:17">
      <c r="B50" s="242" t="s">
        <v>156</v>
      </c>
      <c r="C50" s="277" t="s">
        <v>156</v>
      </c>
      <c r="D50" s="278"/>
      <c r="E50" s="278"/>
      <c r="F50" s="278" t="s">
        <v>132</v>
      </c>
      <c r="G50" s="279"/>
      <c r="H50" s="238">
        <v>0</v>
      </c>
      <c r="I50" s="131" t="s">
        <v>152</v>
      </c>
      <c r="J50" s="238">
        <v>0</v>
      </c>
      <c r="K50" s="131" t="s">
        <v>152</v>
      </c>
      <c r="L50" s="238">
        <v>0</v>
      </c>
      <c r="M50" s="131" t="s">
        <v>152</v>
      </c>
      <c r="N50" s="238">
        <v>0</v>
      </c>
      <c r="O50" s="131" t="s">
        <v>152</v>
      </c>
      <c r="P50" s="238">
        <v>0</v>
      </c>
      <c r="Q50" s="135" t="s">
        <v>152</v>
      </c>
    </row>
    <row r="51" spans="2:17">
      <c r="B51" s="242" t="s">
        <v>156</v>
      </c>
      <c r="C51" s="277" t="s">
        <v>156</v>
      </c>
      <c r="D51" s="278"/>
      <c r="E51" s="278"/>
      <c r="F51" s="278" t="s">
        <v>132</v>
      </c>
      <c r="G51" s="279"/>
      <c r="H51" s="238">
        <v>0</v>
      </c>
      <c r="I51" s="131" t="s">
        <v>152</v>
      </c>
      <c r="J51" s="238">
        <v>0</v>
      </c>
      <c r="K51" s="131" t="s">
        <v>152</v>
      </c>
      <c r="L51" s="238">
        <v>0</v>
      </c>
      <c r="M51" s="131" t="s">
        <v>152</v>
      </c>
      <c r="N51" s="238">
        <v>0</v>
      </c>
      <c r="O51" s="131" t="s">
        <v>152</v>
      </c>
      <c r="P51" s="238">
        <v>0</v>
      </c>
      <c r="Q51" s="135" t="s">
        <v>152</v>
      </c>
    </row>
    <row r="52" spans="2:17" ht="15" thickBot="1">
      <c r="B52" s="243" t="s">
        <v>158</v>
      </c>
      <c r="C52" s="335" t="s">
        <v>156</v>
      </c>
      <c r="D52" s="336"/>
      <c r="E52" s="336"/>
      <c r="F52" s="336" t="s">
        <v>132</v>
      </c>
      <c r="G52" s="337"/>
      <c r="H52" s="239">
        <v>0</v>
      </c>
      <c r="I52" s="133" t="s">
        <v>152</v>
      </c>
      <c r="J52" s="239">
        <v>0</v>
      </c>
      <c r="K52" s="133" t="s">
        <v>152</v>
      </c>
      <c r="L52" s="239">
        <v>0</v>
      </c>
      <c r="M52" s="133" t="s">
        <v>152</v>
      </c>
      <c r="N52" s="239">
        <v>0</v>
      </c>
      <c r="O52" s="133" t="s">
        <v>152</v>
      </c>
      <c r="P52" s="239">
        <v>0</v>
      </c>
      <c r="Q52" s="136" t="s">
        <v>152</v>
      </c>
    </row>
    <row r="53" spans="2:17" ht="15" thickTop="1"/>
  </sheetData>
  <sheetProtection formatColumns="0" formatRows="0" insertHyperlinks="0"/>
  <mergeCells count="87">
    <mergeCell ref="K10:Q10"/>
    <mergeCell ref="K11:Q27"/>
    <mergeCell ref="K28:Q29"/>
    <mergeCell ref="C52:E52"/>
    <mergeCell ref="F52:G52"/>
    <mergeCell ref="N31:O31"/>
    <mergeCell ref="P31:Q31"/>
    <mergeCell ref="F50:G50"/>
    <mergeCell ref="F32:G32"/>
    <mergeCell ref="F36:G36"/>
    <mergeCell ref="F35:G35"/>
    <mergeCell ref="C32:E32"/>
    <mergeCell ref="G29:I29"/>
    <mergeCell ref="C36:E36"/>
    <mergeCell ref="C35:E35"/>
    <mergeCell ref="C34:E34"/>
    <mergeCell ref="J31:K31"/>
    <mergeCell ref="L31:M31"/>
    <mergeCell ref="C51:E51"/>
    <mergeCell ref="F51:G51"/>
    <mergeCell ref="G20:I20"/>
    <mergeCell ref="C43:E43"/>
    <mergeCell ref="F43:G43"/>
    <mergeCell ref="G21:I21"/>
    <mergeCell ref="G25:I25"/>
    <mergeCell ref="G26:I26"/>
    <mergeCell ref="G27:I27"/>
    <mergeCell ref="G28:I28"/>
    <mergeCell ref="C20:E20"/>
    <mergeCell ref="C50:E50"/>
    <mergeCell ref="C33:E33"/>
    <mergeCell ref="C21:E21"/>
    <mergeCell ref="H31:I31"/>
    <mergeCell ref="F42:G42"/>
    <mergeCell ref="F41:G41"/>
    <mergeCell ref="F40:G40"/>
    <mergeCell ref="F39:G39"/>
    <mergeCell ref="F38:G38"/>
    <mergeCell ref="F37:G37"/>
    <mergeCell ref="F34:G34"/>
    <mergeCell ref="F33:G33"/>
    <mergeCell ref="C42:E42"/>
    <mergeCell ref="C41:E41"/>
    <mergeCell ref="C40:E40"/>
    <mergeCell ref="C39:E39"/>
    <mergeCell ref="C37:E37"/>
    <mergeCell ref="C38:E38"/>
    <mergeCell ref="G23:I23"/>
    <mergeCell ref="G24:I24"/>
    <mergeCell ref="B18:E19"/>
    <mergeCell ref="G11:I11"/>
    <mergeCell ref="G16:I16"/>
    <mergeCell ref="G15:I15"/>
    <mergeCell ref="G14:I14"/>
    <mergeCell ref="G13:I13"/>
    <mergeCell ref="C48:E48"/>
    <mergeCell ref="F48:G48"/>
    <mergeCell ref="C49:E49"/>
    <mergeCell ref="F49:G49"/>
    <mergeCell ref="C44:E44"/>
    <mergeCell ref="F44:G44"/>
    <mergeCell ref="C45:E45"/>
    <mergeCell ref="F45:G45"/>
    <mergeCell ref="C46:E46"/>
    <mergeCell ref="F46:G46"/>
    <mergeCell ref="B6:Q6"/>
    <mergeCell ref="K8:Q8"/>
    <mergeCell ref="B8:I8"/>
    <mergeCell ref="C47:E47"/>
    <mergeCell ref="F47:G47"/>
    <mergeCell ref="G10:I10"/>
    <mergeCell ref="G12:I12"/>
    <mergeCell ref="G19:I19"/>
    <mergeCell ref="C16:E16"/>
    <mergeCell ref="C10:E10"/>
    <mergeCell ref="C13:E13"/>
    <mergeCell ref="C12:E12"/>
    <mergeCell ref="C11:E11"/>
    <mergeCell ref="G18:I18"/>
    <mergeCell ref="G17:I17"/>
    <mergeCell ref="G22:I22"/>
    <mergeCell ref="I3:K3"/>
    <mergeCell ref="D1:K1"/>
    <mergeCell ref="J4:K4"/>
    <mergeCell ref="D2:E2"/>
    <mergeCell ref="I2:J2"/>
    <mergeCell ref="F2:H2"/>
  </mergeCells>
  <phoneticPr fontId="27" type="noConversion"/>
  <conditionalFormatting sqref="D27">
    <cfRule type="colorScale" priority="6">
      <colorScale>
        <cfvo type="num" val="0"/>
        <cfvo type="num" val="$C$27"/>
        <color rgb="FFFF7128"/>
        <color rgb="FF92D050"/>
      </colorScale>
    </cfRule>
  </conditionalFormatting>
  <conditionalFormatting sqref="D27:D28">
    <cfRule type="colorScale" priority="5">
      <colorScale>
        <cfvo type="num" val="0"/>
        <cfvo type="num" val="$C$28"/>
        <color rgb="FFFF7128"/>
        <color rgb="FF92D050"/>
      </colorScale>
    </cfRule>
  </conditionalFormatting>
  <conditionalFormatting sqref="D27:D29">
    <cfRule type="colorScale" priority="4">
      <colorScale>
        <cfvo type="num" val="0"/>
        <cfvo type="num" val="$C$29"/>
        <color rgb="FFFF7128"/>
        <color rgb="FF92D050"/>
      </colorScale>
    </cfRule>
  </conditionalFormatting>
  <conditionalFormatting sqref="K10:Q29">
    <cfRule type="expression" dxfId="2" priority="1">
      <formula>IF($S$14&lt;=25,1,0)</formula>
    </cfRule>
    <cfRule type="expression" dxfId="1" priority="2">
      <formula>IF($S$14&gt;75,1,0)</formula>
    </cfRule>
    <cfRule type="expression" dxfId="0" priority="3">
      <formula>IF(AND($S$14&lt;=75,$S$14&gt;25),1,0)</formula>
    </cfRule>
  </conditionalFormatting>
  <pageMargins left="0.7" right="0.7" top="0.75" bottom="0.75" header="0.3" footer="0.3"/>
  <pageSetup paperSize="9" orientation="portrait" r:id="rId1"/>
  <ignoredErrors>
    <ignoredError sqref="S12:S14" evalError="1"/>
    <ignoredError sqref="C16" unlockedFormula="1"/>
  </ignoredError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MetaData!$F$3:$F$11</xm:f>
          </x14:formula1>
          <xm:sqref>F33:G52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S122"/>
  <sheetViews>
    <sheetView showGridLines="0" tabSelected="1" zoomScale="91" zoomScaleNormal="91" workbookViewId="0">
      <selection activeCell="E7" sqref="E7:J7"/>
    </sheetView>
  </sheetViews>
  <sheetFormatPr defaultColWidth="8.6640625" defaultRowHeight="14.4" outlineLevelRow="1" outlineLevelCol="1"/>
  <cols>
    <col min="1" max="1" width="6.33203125" style="8" customWidth="1"/>
    <col min="2" max="3" width="8.6640625" style="8" customWidth="1" outlineLevel="1"/>
    <col min="4" max="4" width="10.33203125" style="8" customWidth="1" outlineLevel="1"/>
    <col min="5" max="10" width="10.6640625" style="8" customWidth="1" outlineLevel="1"/>
    <col min="11" max="11" width="7.33203125" style="8" customWidth="1" outlineLevel="1"/>
    <col min="12" max="12" width="12.33203125" style="8" customWidth="1" outlineLevel="1"/>
    <col min="13" max="14" width="11.5546875" style="8" customWidth="1" outlineLevel="1"/>
    <col min="15" max="15" width="11.33203125" style="8" customWidth="1" outlineLevel="1"/>
    <col min="16" max="16" width="14.5546875" style="8" customWidth="1" outlineLevel="1"/>
    <col min="17" max="19" width="14" style="8" customWidth="1" outlineLevel="1"/>
    <col min="20" max="20" width="15.6640625" style="8" customWidth="1" outlineLevel="1"/>
    <col min="21" max="21" width="5.33203125" style="8" customWidth="1"/>
    <col min="22" max="24" width="8.6640625" style="8" customWidth="1" outlineLevel="1"/>
    <col min="25" max="31" width="10.6640625" style="8" customWidth="1" outlineLevel="1"/>
    <col min="32" max="32" width="12.33203125" style="8" customWidth="1" outlineLevel="1"/>
    <col min="33" max="33" width="10.33203125" style="8" customWidth="1" outlineLevel="1"/>
    <col min="34" max="34" width="11.5546875" style="8" customWidth="1" outlineLevel="1"/>
    <col min="35" max="35" width="11.33203125" style="8" customWidth="1" outlineLevel="1"/>
    <col min="36" max="36" width="12.5546875" style="8" customWidth="1" outlineLevel="1"/>
    <col min="37" max="37" width="14.5546875" style="8" customWidth="1" outlineLevel="1"/>
    <col min="38" max="40" width="14" style="8" customWidth="1" outlineLevel="1"/>
    <col min="41" max="41" width="5.33203125" style="8" customWidth="1"/>
    <col min="42" max="44" width="8.6640625" style="8" customWidth="1" outlineLevel="1"/>
    <col min="45" max="51" width="10.6640625" style="8" customWidth="1" outlineLevel="1"/>
    <col min="52" max="52" width="12.33203125" style="8" customWidth="1" outlineLevel="1"/>
    <col min="53" max="53" width="9" style="8" customWidth="1" outlineLevel="1"/>
    <col min="54" max="54" width="11.5546875" style="8" customWidth="1" outlineLevel="1"/>
    <col min="55" max="55" width="11.33203125" style="8" customWidth="1" outlineLevel="1"/>
    <col min="56" max="60" width="14" style="8" customWidth="1" outlineLevel="1"/>
    <col min="61" max="61" width="5.33203125" style="8" customWidth="1"/>
    <col min="62" max="64" width="8.6640625" style="8" customWidth="1" outlineLevel="1"/>
    <col min="65" max="71" width="10.6640625" style="8" customWidth="1" outlineLevel="1"/>
    <col min="72" max="72" width="12.33203125" style="8" customWidth="1" outlineLevel="1"/>
    <col min="73" max="73" width="10.33203125" style="8" customWidth="1" outlineLevel="1"/>
    <col min="74" max="74" width="11.5546875" style="8" customWidth="1" outlineLevel="1"/>
    <col min="75" max="75" width="11.33203125" style="8" customWidth="1" outlineLevel="1"/>
    <col min="76" max="80" width="14" style="8" customWidth="1" outlineLevel="1"/>
    <col min="81" max="81" width="5.33203125" style="8" customWidth="1"/>
    <col min="82" max="84" width="8.6640625" style="8" customWidth="1" outlineLevel="1"/>
    <col min="85" max="91" width="10.6640625" style="8" customWidth="1" outlineLevel="1"/>
    <col min="92" max="92" width="12.33203125" style="8" customWidth="1" outlineLevel="1"/>
    <col min="93" max="93" width="10.33203125" style="8" customWidth="1" outlineLevel="1"/>
    <col min="94" max="94" width="11.5546875" style="8" customWidth="1" outlineLevel="1"/>
    <col min="95" max="95" width="11.33203125" style="8" customWidth="1" outlineLevel="1"/>
    <col min="96" max="100" width="14" style="8" customWidth="1" outlineLevel="1"/>
    <col min="101" max="101" width="5.33203125" style="8" customWidth="1"/>
    <col min="102" max="104" width="8.6640625" style="8" customWidth="1" outlineLevel="1"/>
    <col min="105" max="111" width="10.6640625" style="8" customWidth="1" outlineLevel="1"/>
    <col min="112" max="112" width="12.33203125" style="8" customWidth="1" outlineLevel="1"/>
    <col min="113" max="113" width="10.33203125" style="8" customWidth="1" outlineLevel="1"/>
    <col min="114" max="114" width="11.5546875" style="8" customWidth="1" outlineLevel="1"/>
    <col min="115" max="115" width="11.33203125" style="8" customWidth="1" outlineLevel="1"/>
    <col min="116" max="120" width="14" style="8" customWidth="1" outlineLevel="1"/>
    <col min="121" max="121" width="5.33203125" style="8" customWidth="1"/>
    <col min="122" max="124" width="8.6640625" style="8" customWidth="1" outlineLevel="1"/>
    <col min="125" max="131" width="10.6640625" style="8" customWidth="1" outlineLevel="1"/>
    <col min="132" max="132" width="12.33203125" style="8" customWidth="1" outlineLevel="1"/>
    <col min="133" max="133" width="10.33203125" style="8" customWidth="1" outlineLevel="1"/>
    <col min="134" max="134" width="11.5546875" style="8" customWidth="1" outlineLevel="1"/>
    <col min="135" max="135" width="11.33203125" style="8" customWidth="1" outlineLevel="1"/>
    <col min="136" max="140" width="14" style="8" customWidth="1" outlineLevel="1"/>
    <col min="141" max="141" width="5.33203125" style="8" customWidth="1"/>
    <col min="142" max="144" width="8.6640625" style="8" customWidth="1" outlineLevel="1"/>
    <col min="145" max="151" width="10.6640625" style="8" customWidth="1" outlineLevel="1"/>
    <col min="152" max="152" width="12.33203125" style="8" customWidth="1" outlineLevel="1"/>
    <col min="153" max="153" width="10.33203125" style="8" customWidth="1" outlineLevel="1"/>
    <col min="154" max="154" width="11.5546875" style="8" customWidth="1" outlineLevel="1"/>
    <col min="155" max="155" width="11.33203125" style="8" customWidth="1" outlineLevel="1"/>
    <col min="156" max="160" width="14" style="8" customWidth="1" outlineLevel="1"/>
    <col min="161" max="161" width="5.33203125" style="8" customWidth="1"/>
    <col min="162" max="164" width="8.6640625" style="8" customWidth="1" outlineLevel="1"/>
    <col min="165" max="171" width="10.6640625" style="8" customWidth="1" outlineLevel="1"/>
    <col min="172" max="172" width="12.33203125" style="8" customWidth="1" outlineLevel="1"/>
    <col min="173" max="173" width="10.33203125" style="8" customWidth="1" outlineLevel="1"/>
    <col min="174" max="174" width="11.5546875" style="8" customWidth="1" outlineLevel="1"/>
    <col min="175" max="175" width="11.33203125" style="8" customWidth="1" outlineLevel="1"/>
    <col min="176" max="180" width="14" style="8" customWidth="1" outlineLevel="1"/>
    <col min="181" max="181" width="5.33203125" style="8" customWidth="1"/>
    <col min="182" max="184" width="8.6640625" style="8" customWidth="1" outlineLevel="1"/>
    <col min="185" max="191" width="10.6640625" style="8" customWidth="1" outlineLevel="1"/>
    <col min="192" max="192" width="12.33203125" style="8" customWidth="1" outlineLevel="1"/>
    <col min="193" max="193" width="10.33203125" style="8" customWidth="1" outlineLevel="1"/>
    <col min="194" max="194" width="11.5546875" style="8" customWidth="1" outlineLevel="1"/>
    <col min="195" max="195" width="11.33203125" style="8" customWidth="1" outlineLevel="1"/>
    <col min="196" max="200" width="14" style="8" customWidth="1" outlineLevel="1"/>
    <col min="201" max="201" width="6.33203125" style="8" customWidth="1"/>
    <col min="202" max="203" width="8.6640625" style="8" customWidth="1" outlineLevel="1"/>
    <col min="204" max="204" width="10.33203125" style="8" customWidth="1" outlineLevel="1"/>
    <col min="205" max="210" width="10.6640625" style="8" customWidth="1" outlineLevel="1"/>
    <col min="211" max="211" width="7.33203125" style="8" customWidth="1" outlineLevel="1"/>
    <col min="212" max="212" width="12.33203125" style="8" customWidth="1" outlineLevel="1"/>
    <col min="213" max="214" width="11.5546875" style="8" customWidth="1" outlineLevel="1"/>
    <col min="215" max="215" width="11.33203125" style="8" customWidth="1" outlineLevel="1"/>
    <col min="216" max="216" width="14.5546875" style="8" customWidth="1" outlineLevel="1"/>
    <col min="217" max="219" width="14" style="8" customWidth="1" outlineLevel="1"/>
    <col min="220" max="220" width="15.6640625" style="8" customWidth="1" outlineLevel="1"/>
    <col min="221" max="221" width="6.33203125" style="8" customWidth="1"/>
    <col min="222" max="223" width="8.6640625" style="8" customWidth="1" outlineLevel="1"/>
    <col min="224" max="224" width="10.33203125" style="8" customWidth="1" outlineLevel="1"/>
    <col min="225" max="230" width="10.6640625" style="8" customWidth="1" outlineLevel="1"/>
    <col min="231" max="231" width="7.33203125" style="8" customWidth="1" outlineLevel="1"/>
    <col min="232" max="232" width="12.33203125" style="8" customWidth="1" outlineLevel="1"/>
    <col min="233" max="234" width="11.5546875" style="8" customWidth="1" outlineLevel="1"/>
    <col min="235" max="235" width="11.33203125" style="8" customWidth="1" outlineLevel="1"/>
    <col min="236" max="236" width="14.5546875" style="8" customWidth="1" outlineLevel="1"/>
    <col min="237" max="239" width="14" style="8" customWidth="1" outlineLevel="1"/>
    <col min="240" max="240" width="15.6640625" style="8" customWidth="1" outlineLevel="1"/>
    <col min="241" max="241" width="6.33203125" style="8" customWidth="1"/>
    <col min="242" max="243" width="8.6640625" style="8" customWidth="1" outlineLevel="1"/>
    <col min="244" max="244" width="10.33203125" style="8" customWidth="1" outlineLevel="1"/>
    <col min="245" max="250" width="10.6640625" style="8" customWidth="1" outlineLevel="1"/>
    <col min="251" max="251" width="7.33203125" style="8" customWidth="1" outlineLevel="1"/>
    <col min="252" max="252" width="12.33203125" style="8" customWidth="1" outlineLevel="1"/>
    <col min="253" max="254" width="11.5546875" style="8" customWidth="1" outlineLevel="1"/>
    <col min="255" max="255" width="11.33203125" style="8" customWidth="1" outlineLevel="1"/>
    <col min="256" max="256" width="14.5546875" style="8" customWidth="1" outlineLevel="1"/>
    <col min="257" max="259" width="14" style="8" customWidth="1" outlineLevel="1"/>
    <col min="260" max="260" width="15.6640625" style="8" customWidth="1" outlineLevel="1"/>
    <col min="261" max="261" width="6.33203125" style="8" customWidth="1"/>
    <col min="262" max="263" width="8.6640625" style="8" customWidth="1" outlineLevel="1"/>
    <col min="264" max="264" width="10.33203125" style="8" customWidth="1" outlineLevel="1"/>
    <col min="265" max="270" width="10.6640625" style="8" customWidth="1" outlineLevel="1"/>
    <col min="271" max="271" width="7.33203125" style="8" customWidth="1" outlineLevel="1"/>
    <col min="272" max="272" width="12.33203125" style="8" customWidth="1" outlineLevel="1"/>
    <col min="273" max="274" width="11.5546875" style="8" customWidth="1" outlineLevel="1"/>
    <col min="275" max="275" width="11.33203125" style="8" customWidth="1" outlineLevel="1"/>
    <col min="276" max="276" width="14.5546875" style="8" customWidth="1" outlineLevel="1"/>
    <col min="277" max="279" width="14" style="8" customWidth="1" outlineLevel="1"/>
    <col min="280" max="280" width="15.6640625" style="8" customWidth="1" outlineLevel="1"/>
    <col min="281" max="281" width="6.33203125" style="8" customWidth="1"/>
    <col min="282" max="283" width="8.6640625" style="8" customWidth="1" outlineLevel="1"/>
    <col min="284" max="284" width="10.33203125" style="8" customWidth="1" outlineLevel="1"/>
    <col min="285" max="290" width="10.6640625" style="8" customWidth="1" outlineLevel="1"/>
    <col min="291" max="291" width="7.33203125" style="8" customWidth="1" outlineLevel="1"/>
    <col min="292" max="292" width="12.33203125" style="8" customWidth="1" outlineLevel="1"/>
    <col min="293" max="294" width="11.5546875" style="8" customWidth="1" outlineLevel="1"/>
    <col min="295" max="295" width="11.33203125" style="8" customWidth="1" outlineLevel="1"/>
    <col min="296" max="296" width="14.5546875" style="8" customWidth="1" outlineLevel="1"/>
    <col min="297" max="299" width="14" style="8" customWidth="1" outlineLevel="1"/>
    <col min="300" max="300" width="15.6640625" style="8" customWidth="1" outlineLevel="1"/>
    <col min="301" max="301" width="6.33203125" style="8" customWidth="1"/>
    <col min="302" max="303" width="8.6640625" style="8" customWidth="1" outlineLevel="1"/>
    <col min="304" max="304" width="10.33203125" style="8" customWidth="1" outlineLevel="1"/>
    <col min="305" max="310" width="10.6640625" style="8" customWidth="1" outlineLevel="1"/>
    <col min="311" max="311" width="7.33203125" style="8" customWidth="1" outlineLevel="1"/>
    <col min="312" max="312" width="12.33203125" style="8" customWidth="1" outlineLevel="1"/>
    <col min="313" max="314" width="11.5546875" style="8" customWidth="1" outlineLevel="1"/>
    <col min="315" max="315" width="11.33203125" style="8" customWidth="1" outlineLevel="1"/>
    <col min="316" max="316" width="14.5546875" style="8" customWidth="1" outlineLevel="1"/>
    <col min="317" max="319" width="14" style="8" customWidth="1" outlineLevel="1"/>
    <col min="320" max="320" width="15.6640625" style="8" customWidth="1" outlineLevel="1"/>
    <col min="321" max="321" width="6.33203125" style="8" customWidth="1"/>
    <col min="322" max="323" width="8.6640625" style="8" customWidth="1" outlineLevel="1"/>
    <col min="324" max="324" width="10.33203125" style="8" customWidth="1" outlineLevel="1"/>
    <col min="325" max="330" width="10.6640625" style="8" customWidth="1" outlineLevel="1"/>
    <col min="331" max="331" width="7.33203125" style="8" customWidth="1" outlineLevel="1"/>
    <col min="332" max="332" width="12.33203125" style="8" customWidth="1" outlineLevel="1"/>
    <col min="333" max="334" width="11.5546875" style="8" customWidth="1" outlineLevel="1"/>
    <col min="335" max="335" width="11.33203125" style="8" customWidth="1" outlineLevel="1"/>
    <col min="336" max="336" width="14.5546875" style="8" customWidth="1" outlineLevel="1"/>
    <col min="337" max="339" width="14" style="8" customWidth="1" outlineLevel="1"/>
    <col min="340" max="340" width="15.6640625" style="8" customWidth="1" outlineLevel="1"/>
    <col min="341" max="341" width="6.33203125" style="8" customWidth="1"/>
    <col min="342" max="343" width="8.6640625" style="8" customWidth="1" outlineLevel="1"/>
    <col min="344" max="344" width="10.33203125" style="8" customWidth="1" outlineLevel="1"/>
    <col min="345" max="350" width="10.6640625" style="8" customWidth="1" outlineLevel="1"/>
    <col min="351" max="351" width="7.33203125" style="8" customWidth="1" outlineLevel="1"/>
    <col min="352" max="352" width="12.33203125" style="8" customWidth="1" outlineLevel="1"/>
    <col min="353" max="354" width="11.5546875" style="8" customWidth="1" outlineLevel="1"/>
    <col min="355" max="355" width="11.33203125" style="8" customWidth="1" outlineLevel="1"/>
    <col min="356" max="356" width="14.5546875" style="8" customWidth="1" outlineLevel="1"/>
    <col min="357" max="359" width="14" style="8" customWidth="1" outlineLevel="1"/>
    <col min="360" max="360" width="15.6640625" style="8" customWidth="1" outlineLevel="1"/>
    <col min="361" max="361" width="6.33203125" style="8" customWidth="1"/>
    <col min="362" max="363" width="8.6640625" style="8" customWidth="1" outlineLevel="1"/>
    <col min="364" max="364" width="10.33203125" style="8" customWidth="1" outlineLevel="1"/>
    <col min="365" max="370" width="10.6640625" style="8" customWidth="1" outlineLevel="1"/>
    <col min="371" max="371" width="7.33203125" style="8" customWidth="1" outlineLevel="1"/>
    <col min="372" max="372" width="12.33203125" style="8" customWidth="1" outlineLevel="1"/>
    <col min="373" max="374" width="11.5546875" style="8" customWidth="1" outlineLevel="1"/>
    <col min="375" max="375" width="11.33203125" style="8" customWidth="1" outlineLevel="1"/>
    <col min="376" max="376" width="14.5546875" style="8" customWidth="1" outlineLevel="1"/>
    <col min="377" max="379" width="14" style="8" customWidth="1" outlineLevel="1"/>
    <col min="380" max="380" width="15.6640625" style="8" customWidth="1" outlineLevel="1"/>
    <col min="381" max="381" width="6.33203125" style="8" customWidth="1"/>
    <col min="382" max="383" width="8.6640625" style="8" customWidth="1" outlineLevel="1"/>
    <col min="384" max="384" width="10.33203125" style="8" customWidth="1" outlineLevel="1"/>
    <col min="385" max="390" width="10.6640625" style="8" customWidth="1" outlineLevel="1"/>
    <col min="391" max="391" width="7.33203125" style="8" customWidth="1" outlineLevel="1"/>
    <col min="392" max="392" width="12.33203125" style="8" customWidth="1" outlineLevel="1"/>
    <col min="393" max="394" width="11.5546875" style="8" customWidth="1" outlineLevel="1"/>
    <col min="395" max="395" width="11.33203125" style="8" customWidth="1" outlineLevel="1"/>
    <col min="396" max="396" width="14.5546875" style="8" customWidth="1" outlineLevel="1"/>
    <col min="397" max="399" width="14" style="8" customWidth="1" outlineLevel="1"/>
    <col min="400" max="400" width="15.6640625" style="8" customWidth="1" outlineLevel="1"/>
    <col min="401" max="16384" width="8.6640625" style="8"/>
  </cols>
  <sheetData>
    <row r="1" spans="1:401" ht="44.4" customHeight="1" outlineLevel="1" thickBot="1">
      <c r="A1" s="391" t="str">
        <f>F5</f>
        <v>Empty</v>
      </c>
      <c r="B1" s="393" t="s">
        <v>4</v>
      </c>
      <c r="C1" s="393"/>
      <c r="D1" s="393"/>
      <c r="E1" s="393"/>
      <c r="F1" s="398">
        <f>'Project Data'!C11</f>
        <v>0</v>
      </c>
      <c r="G1" s="399"/>
      <c r="H1" s="399"/>
      <c r="I1" s="400"/>
      <c r="U1" s="372" t="str">
        <f>Z5</f>
        <v>Empty</v>
      </c>
      <c r="AO1" s="372" t="str">
        <f>AT5</f>
        <v>Empty</v>
      </c>
      <c r="BI1" s="372" t="str">
        <f>BN5</f>
        <v>Empty</v>
      </c>
      <c r="CC1" s="384" t="str">
        <f>CH5</f>
        <v>Empty</v>
      </c>
      <c r="CW1" s="384" t="str">
        <f>DB5</f>
        <v>Empty</v>
      </c>
      <c r="DQ1" s="384" t="str">
        <f>DV5</f>
        <v>Empty</v>
      </c>
      <c r="EK1" s="384" t="str">
        <f>EP5</f>
        <v>Empty</v>
      </c>
      <c r="FE1" s="384" t="str">
        <f>FJ5</f>
        <v>Empty</v>
      </c>
      <c r="FY1" s="384" t="str">
        <f>GD5</f>
        <v>Empty</v>
      </c>
      <c r="GS1" s="372" t="str">
        <f>GX5</f>
        <v>Empty</v>
      </c>
      <c r="GT1" s="10"/>
      <c r="GU1" s="10"/>
      <c r="GV1" s="10"/>
      <c r="GW1" s="10"/>
      <c r="GX1" s="10"/>
      <c r="GY1" s="10"/>
      <c r="GZ1" s="10"/>
      <c r="HA1" s="10"/>
      <c r="HB1" s="14"/>
      <c r="HC1" s="14"/>
      <c r="HE1" s="14"/>
      <c r="HH1" s="14"/>
      <c r="HI1" s="14"/>
      <c r="HJ1" s="14"/>
      <c r="HK1" s="14"/>
      <c r="HL1" s="14"/>
      <c r="HM1" s="372" t="str">
        <f>HR5</f>
        <v>Empty</v>
      </c>
      <c r="HN1" s="10"/>
      <c r="HO1" s="10"/>
      <c r="HP1" s="10"/>
      <c r="HQ1" s="10"/>
      <c r="HR1" s="10"/>
      <c r="HS1" s="10"/>
      <c r="HT1" s="10"/>
      <c r="HU1" s="10"/>
      <c r="HV1" s="14"/>
      <c r="HW1" s="14"/>
      <c r="HY1" s="14"/>
      <c r="IB1" s="14"/>
      <c r="IC1" s="14"/>
      <c r="ID1" s="14"/>
      <c r="IE1" s="14"/>
      <c r="IF1" s="14"/>
      <c r="IG1" s="372" t="str">
        <f>IL5</f>
        <v>Empty</v>
      </c>
      <c r="IH1" s="10"/>
      <c r="II1" s="10"/>
      <c r="IJ1" s="10"/>
      <c r="IK1" s="10"/>
      <c r="IL1" s="10"/>
      <c r="IM1" s="10"/>
      <c r="IN1" s="10"/>
      <c r="IO1" s="10"/>
      <c r="IP1" s="14"/>
      <c r="IQ1" s="14"/>
      <c r="IS1" s="14"/>
      <c r="IV1" s="14"/>
      <c r="IW1" s="14"/>
      <c r="IX1" s="14"/>
      <c r="IY1" s="14"/>
      <c r="IZ1" s="14"/>
      <c r="JA1" s="372" t="str">
        <f>JF5</f>
        <v>Empty</v>
      </c>
      <c r="JB1" s="10"/>
      <c r="JC1" s="10"/>
      <c r="JD1" s="10"/>
      <c r="JE1" s="10"/>
      <c r="JF1" s="10"/>
      <c r="JG1" s="10"/>
      <c r="JH1" s="10"/>
      <c r="JI1" s="10"/>
      <c r="JJ1" s="14"/>
      <c r="JK1" s="14"/>
      <c r="JM1" s="14"/>
      <c r="JP1" s="14"/>
      <c r="JQ1" s="14"/>
      <c r="JR1" s="14"/>
      <c r="JS1" s="14"/>
      <c r="JT1" s="14"/>
      <c r="JU1" s="372" t="str">
        <f>JZ5</f>
        <v>Empty</v>
      </c>
      <c r="JV1" s="10"/>
      <c r="JW1" s="10"/>
      <c r="JX1" s="10"/>
      <c r="JY1" s="10"/>
      <c r="JZ1" s="10"/>
      <c r="KA1" s="10"/>
      <c r="KB1" s="10"/>
      <c r="KC1" s="10"/>
      <c r="KD1" s="14"/>
      <c r="KE1" s="14"/>
      <c r="KG1" s="14"/>
      <c r="KJ1" s="14"/>
      <c r="KK1" s="14"/>
      <c r="KL1" s="14"/>
      <c r="KM1" s="14"/>
      <c r="KN1" s="14"/>
      <c r="KO1" s="372" t="str">
        <f>KT5</f>
        <v>Empty</v>
      </c>
      <c r="KP1" s="10"/>
      <c r="KQ1" s="10"/>
      <c r="KR1" s="10"/>
      <c r="KS1" s="10"/>
      <c r="KT1" s="10"/>
      <c r="KU1" s="10"/>
      <c r="KV1" s="10"/>
      <c r="KW1" s="10"/>
      <c r="KX1" s="14"/>
      <c r="KY1" s="14"/>
      <c r="LA1" s="14"/>
      <c r="LD1" s="14"/>
      <c r="LE1" s="14"/>
      <c r="LF1" s="14"/>
      <c r="LG1" s="14"/>
      <c r="LH1" s="14"/>
      <c r="LI1" s="372" t="str">
        <f>LN5</f>
        <v>Empty</v>
      </c>
      <c r="LJ1" s="10"/>
      <c r="LK1" s="10"/>
      <c r="LL1" s="10"/>
      <c r="LM1" s="10"/>
      <c r="LN1" s="10"/>
      <c r="LO1" s="10"/>
      <c r="LP1" s="10"/>
      <c r="LQ1" s="10"/>
      <c r="LR1" s="14"/>
      <c r="LS1" s="14"/>
      <c r="LU1" s="14"/>
      <c r="LX1" s="14"/>
      <c r="LY1" s="14"/>
      <c r="LZ1" s="14"/>
      <c r="MA1" s="14"/>
      <c r="MB1" s="14"/>
      <c r="MC1" s="372" t="str">
        <f>MH5</f>
        <v>Empty</v>
      </c>
      <c r="MD1" s="10"/>
      <c r="ME1" s="10"/>
      <c r="MF1" s="10"/>
      <c r="MG1" s="10"/>
      <c r="MH1" s="10"/>
      <c r="MI1" s="10"/>
      <c r="MJ1" s="10"/>
      <c r="MK1" s="10"/>
      <c r="ML1" s="14"/>
      <c r="MM1" s="14"/>
      <c r="MO1" s="14"/>
      <c r="MR1" s="14"/>
      <c r="MS1" s="14"/>
      <c r="MT1" s="14"/>
      <c r="MU1" s="14"/>
      <c r="MV1" s="14"/>
      <c r="MW1" s="372" t="str">
        <f>NB5</f>
        <v>Empty</v>
      </c>
      <c r="MX1" s="10"/>
      <c r="MY1" s="10"/>
      <c r="MZ1" s="10"/>
      <c r="NA1" s="10"/>
      <c r="NB1" s="10"/>
      <c r="NC1" s="10"/>
      <c r="ND1" s="10"/>
      <c r="NE1" s="10"/>
      <c r="NF1" s="14"/>
      <c r="NG1" s="14"/>
      <c r="NI1" s="14"/>
      <c r="NL1" s="14"/>
      <c r="NM1" s="14"/>
      <c r="NN1" s="14"/>
      <c r="NO1" s="14"/>
      <c r="NP1" s="14"/>
      <c r="NQ1" s="422" t="str">
        <f>NV5</f>
        <v>Empty</v>
      </c>
      <c r="NR1" s="10" t="s">
        <v>157</v>
      </c>
      <c r="NS1" s="10"/>
      <c r="NT1" s="10"/>
      <c r="NU1" s="10"/>
      <c r="NV1" s="10"/>
      <c r="NW1" s="10"/>
      <c r="NX1" s="10"/>
      <c r="NY1" s="10"/>
    </row>
    <row r="2" spans="1:401" ht="63.6" customHeight="1" outlineLevel="1" thickBot="1">
      <c r="A2" s="392"/>
      <c r="B2" s="394" t="s">
        <v>33</v>
      </c>
      <c r="C2" s="394"/>
      <c r="D2" s="394"/>
      <c r="E2" s="394"/>
      <c r="F2" s="395" t="e">
        <f>DATE('Project Data'!E14,'Project Data'!D14,'Project Data'!C14)</f>
        <v>#NUM!</v>
      </c>
      <c r="G2" s="396"/>
      <c r="H2" s="396"/>
      <c r="I2" s="397"/>
      <c r="L2" s="15"/>
      <c r="M2" s="15"/>
      <c r="N2" s="15"/>
      <c r="O2" s="16"/>
      <c r="P2" s="16"/>
      <c r="U2" s="373"/>
      <c r="AF2" s="15"/>
      <c r="AH2" s="15"/>
      <c r="AI2" s="16"/>
      <c r="AK2" s="17"/>
      <c r="AO2" s="373"/>
      <c r="AZ2" s="15"/>
      <c r="BB2" s="15"/>
      <c r="BC2" s="16"/>
      <c r="BH2" s="18"/>
      <c r="BI2" s="373"/>
      <c r="BT2" s="15"/>
      <c r="BV2" s="15"/>
      <c r="BW2" s="16"/>
      <c r="CB2" s="18"/>
      <c r="CC2" s="385"/>
      <c r="CN2" s="15"/>
      <c r="CP2" s="15"/>
      <c r="CQ2" s="16"/>
      <c r="CV2" s="18"/>
      <c r="CW2" s="385"/>
      <c r="DH2" s="15"/>
      <c r="DJ2" s="15"/>
      <c r="DK2" s="16"/>
      <c r="DP2" s="18"/>
      <c r="DQ2" s="385"/>
      <c r="EB2" s="15"/>
      <c r="ED2" s="15"/>
      <c r="EE2" s="16"/>
      <c r="EJ2" s="18"/>
      <c r="EK2" s="385"/>
      <c r="EV2" s="15"/>
      <c r="EX2" s="15"/>
      <c r="EY2" s="16"/>
      <c r="FD2" s="18"/>
      <c r="FE2" s="385"/>
      <c r="FP2" s="15"/>
      <c r="FR2" s="15"/>
      <c r="FS2" s="16"/>
      <c r="FX2" s="18"/>
      <c r="FY2" s="385"/>
      <c r="GJ2" s="15"/>
      <c r="GL2" s="15"/>
      <c r="GM2" s="16"/>
      <c r="GR2" s="18"/>
      <c r="GS2" s="373"/>
      <c r="GT2" s="10"/>
      <c r="GU2" s="10"/>
      <c r="GV2" s="10"/>
      <c r="GW2" s="10"/>
      <c r="GX2" s="10"/>
      <c r="GY2" s="10"/>
      <c r="GZ2" s="10"/>
      <c r="HA2" s="10"/>
      <c r="HB2" s="14"/>
      <c r="HC2" s="14"/>
      <c r="HD2" s="15"/>
      <c r="HE2" s="19"/>
      <c r="HF2" s="15"/>
      <c r="HG2" s="16"/>
      <c r="HH2" s="20"/>
      <c r="HI2" s="14"/>
      <c r="HJ2" s="14"/>
      <c r="HK2" s="14"/>
      <c r="HL2" s="14"/>
      <c r="HM2" s="373"/>
      <c r="HN2" s="10"/>
      <c r="HO2" s="10"/>
      <c r="HP2" s="10"/>
      <c r="HQ2" s="10"/>
      <c r="HR2" s="10"/>
      <c r="HS2" s="10"/>
      <c r="HT2" s="10"/>
      <c r="HU2" s="10"/>
      <c r="HV2" s="14"/>
      <c r="HW2" s="14"/>
      <c r="HX2" s="15"/>
      <c r="HY2" s="19"/>
      <c r="HZ2" s="15"/>
      <c r="IA2" s="16"/>
      <c r="IB2" s="20"/>
      <c r="IC2" s="14"/>
      <c r="ID2" s="14"/>
      <c r="IE2" s="14"/>
      <c r="IF2" s="14"/>
      <c r="IG2" s="373"/>
      <c r="IH2" s="10"/>
      <c r="II2" s="10"/>
      <c r="IJ2" s="10"/>
      <c r="IK2" s="10"/>
      <c r="IL2" s="10"/>
      <c r="IM2" s="10"/>
      <c r="IN2" s="10"/>
      <c r="IO2" s="10"/>
      <c r="IP2" s="14"/>
      <c r="IQ2" s="14"/>
      <c r="IR2" s="15"/>
      <c r="IS2" s="19"/>
      <c r="IT2" s="15"/>
      <c r="IU2" s="16"/>
      <c r="IV2" s="20"/>
      <c r="IW2" s="14"/>
      <c r="IX2" s="14"/>
      <c r="IY2" s="14"/>
      <c r="IZ2" s="14"/>
      <c r="JA2" s="373"/>
      <c r="JB2" s="10"/>
      <c r="JC2" s="10"/>
      <c r="JD2" s="10"/>
      <c r="JE2" s="10"/>
      <c r="JF2" s="10"/>
      <c r="JG2" s="10"/>
      <c r="JH2" s="10"/>
      <c r="JI2" s="10"/>
      <c r="JJ2" s="14"/>
      <c r="JK2" s="14"/>
      <c r="JL2" s="15"/>
      <c r="JM2" s="19"/>
      <c r="JN2" s="15"/>
      <c r="JO2" s="16"/>
      <c r="JP2" s="20"/>
      <c r="JQ2" s="14"/>
      <c r="JR2" s="14"/>
      <c r="JS2" s="14"/>
      <c r="JT2" s="14"/>
      <c r="JU2" s="373"/>
      <c r="JV2" s="10"/>
      <c r="JW2" s="10"/>
      <c r="JX2" s="10"/>
      <c r="JY2" s="10"/>
      <c r="JZ2" s="10"/>
      <c r="KA2" s="10"/>
      <c r="KB2" s="10"/>
      <c r="KC2" s="10"/>
      <c r="KD2" s="14"/>
      <c r="KE2" s="14"/>
      <c r="KF2" s="15"/>
      <c r="KG2" s="19"/>
      <c r="KH2" s="15"/>
      <c r="KI2" s="16"/>
      <c r="KJ2" s="20"/>
      <c r="KK2" s="14"/>
      <c r="KL2" s="14"/>
      <c r="KM2" s="14"/>
      <c r="KN2" s="14"/>
      <c r="KO2" s="373"/>
      <c r="KP2" s="10"/>
      <c r="KQ2" s="10"/>
      <c r="KR2" s="10"/>
      <c r="KS2" s="10"/>
      <c r="KT2" s="10"/>
      <c r="KU2" s="10"/>
      <c r="KV2" s="10"/>
      <c r="KW2" s="10"/>
      <c r="KX2" s="14"/>
      <c r="KY2" s="14"/>
      <c r="KZ2" s="15"/>
      <c r="LA2" s="19"/>
      <c r="LB2" s="15"/>
      <c r="LC2" s="16"/>
      <c r="LD2" s="20"/>
      <c r="LE2" s="14"/>
      <c r="LF2" s="14"/>
      <c r="LG2" s="14"/>
      <c r="LH2" s="14"/>
      <c r="LI2" s="373"/>
      <c r="LJ2" s="10"/>
      <c r="LK2" s="10"/>
      <c r="LL2" s="10"/>
      <c r="LM2" s="10"/>
      <c r="LN2" s="10"/>
      <c r="LO2" s="10"/>
      <c r="LP2" s="10"/>
      <c r="LQ2" s="10"/>
      <c r="LR2" s="14"/>
      <c r="LS2" s="14"/>
      <c r="LT2" s="15"/>
      <c r="LU2" s="19"/>
      <c r="LV2" s="15"/>
      <c r="LW2" s="16"/>
      <c r="LX2" s="20"/>
      <c r="LY2" s="14"/>
      <c r="LZ2" s="14"/>
      <c r="MA2" s="14"/>
      <c r="MB2" s="14"/>
      <c r="MC2" s="373"/>
      <c r="MD2" s="10"/>
      <c r="ME2" s="10"/>
      <c r="MF2" s="10"/>
      <c r="MG2" s="10"/>
      <c r="MH2" s="10"/>
      <c r="MI2" s="10"/>
      <c r="MJ2" s="10"/>
      <c r="MK2" s="10"/>
      <c r="ML2" s="14"/>
      <c r="MM2" s="14"/>
      <c r="MN2" s="15"/>
      <c r="MO2" s="19"/>
      <c r="MP2" s="15"/>
      <c r="MQ2" s="16"/>
      <c r="MR2" s="20"/>
      <c r="MS2" s="14"/>
      <c r="MT2" s="14"/>
      <c r="MU2" s="14"/>
      <c r="MV2" s="14"/>
      <c r="MW2" s="373"/>
      <c r="MX2" s="10"/>
      <c r="MY2" s="10"/>
      <c r="MZ2" s="10"/>
      <c r="NA2" s="10"/>
      <c r="NB2" s="10"/>
      <c r="NC2" s="10"/>
      <c r="ND2" s="10"/>
      <c r="NE2" s="10"/>
      <c r="NF2" s="14"/>
      <c r="NG2" s="14"/>
      <c r="NH2" s="15"/>
      <c r="NI2" s="19"/>
      <c r="NJ2" s="15"/>
      <c r="NK2" s="16"/>
      <c r="NL2" s="20"/>
      <c r="NM2" s="14"/>
      <c r="NN2" s="14"/>
      <c r="NO2" s="14"/>
      <c r="NP2" s="14"/>
      <c r="NQ2" s="423"/>
      <c r="NR2" s="10"/>
      <c r="NS2" s="10"/>
      <c r="NT2" s="10"/>
      <c r="NU2" s="10"/>
      <c r="NV2" s="10"/>
      <c r="NW2" s="10"/>
      <c r="NX2" s="10"/>
      <c r="NY2" s="10"/>
      <c r="OB2" s="15"/>
      <c r="OC2" s="15"/>
      <c r="OD2" s="15"/>
      <c r="OE2" s="16"/>
      <c r="OF2" s="16"/>
    </row>
    <row r="3" spans="1:401" ht="42.45" customHeight="1" thickTop="1" thickBot="1">
      <c r="A3" s="392"/>
      <c r="B3" s="199" t="s">
        <v>34</v>
      </c>
      <c r="C3" s="199"/>
      <c r="D3" s="199"/>
      <c r="E3" s="199"/>
      <c r="F3" s="199"/>
      <c r="G3" s="199"/>
      <c r="H3" s="199"/>
      <c r="I3" s="200"/>
      <c r="K3" s="405" t="s">
        <v>35</v>
      </c>
      <c r="L3" s="405"/>
      <c r="M3" s="405"/>
      <c r="N3" s="405"/>
      <c r="O3" s="406"/>
      <c r="P3" s="21" t="s">
        <v>36</v>
      </c>
      <c r="Q3" s="197" t="s">
        <v>37</v>
      </c>
      <c r="R3" s="198" t="s">
        <v>38</v>
      </c>
      <c r="S3" s="188" t="s">
        <v>39</v>
      </c>
      <c r="T3" s="179" t="s">
        <v>40</v>
      </c>
      <c r="U3" s="410"/>
      <c r="W3" s="10"/>
      <c r="AK3" s="22"/>
      <c r="AO3" s="373"/>
      <c r="AQ3" s="10"/>
      <c r="BH3" s="18"/>
      <c r="BI3" s="373"/>
      <c r="BK3" s="10"/>
      <c r="CB3" s="18"/>
      <c r="CC3" s="385"/>
      <c r="CE3" s="10"/>
      <c r="CV3" s="18"/>
      <c r="CW3" s="385"/>
      <c r="CY3" s="10"/>
      <c r="DP3" s="18"/>
      <c r="DQ3" s="385"/>
      <c r="DS3" s="10"/>
      <c r="EJ3" s="18"/>
      <c r="EK3" s="385"/>
      <c r="EM3" s="10"/>
      <c r="FD3" s="18"/>
      <c r="FE3" s="385"/>
      <c r="FG3" s="10"/>
      <c r="FX3" s="18"/>
      <c r="FY3" s="385"/>
      <c r="GA3" s="10"/>
      <c r="GR3" s="18"/>
      <c r="GS3" s="373"/>
      <c r="GT3" s="23"/>
      <c r="GU3" s="23"/>
      <c r="GV3" s="23"/>
      <c r="GW3" s="23"/>
      <c r="GX3" s="23"/>
      <c r="GY3" s="23"/>
      <c r="GZ3" s="23"/>
      <c r="HA3" s="23"/>
      <c r="HB3" s="23"/>
      <c r="HC3" s="23"/>
      <c r="HE3" s="23"/>
      <c r="HH3" s="23"/>
      <c r="HI3" s="23"/>
      <c r="HJ3" s="23"/>
      <c r="HK3" s="23"/>
      <c r="HL3" s="23"/>
      <c r="HM3" s="373"/>
      <c r="HN3" s="23"/>
      <c r="HO3" s="23"/>
      <c r="HP3" s="23"/>
      <c r="HQ3" s="23"/>
      <c r="HR3" s="23"/>
      <c r="HS3" s="23"/>
      <c r="HT3" s="23"/>
      <c r="HU3" s="23"/>
      <c r="HV3" s="23"/>
      <c r="HW3" s="23"/>
      <c r="HY3" s="23"/>
      <c r="IB3" s="23"/>
      <c r="IC3" s="23"/>
      <c r="ID3" s="23"/>
      <c r="IE3" s="23"/>
      <c r="IF3" s="23"/>
      <c r="IG3" s="373"/>
      <c r="IH3" s="23"/>
      <c r="II3" s="23"/>
      <c r="IJ3" s="23"/>
      <c r="IK3" s="23"/>
      <c r="IL3" s="23"/>
      <c r="IM3" s="23"/>
      <c r="IN3" s="23"/>
      <c r="IO3" s="23"/>
      <c r="IP3" s="23"/>
      <c r="IQ3" s="23"/>
      <c r="IS3" s="23"/>
      <c r="IV3" s="23"/>
      <c r="IW3" s="23"/>
      <c r="IX3" s="23"/>
      <c r="IY3" s="23"/>
      <c r="IZ3" s="23"/>
      <c r="JA3" s="373"/>
      <c r="JB3" s="23"/>
      <c r="JC3" s="23"/>
      <c r="JD3" s="23"/>
      <c r="JE3" s="23"/>
      <c r="JF3" s="23"/>
      <c r="JG3" s="23"/>
      <c r="JH3" s="23"/>
      <c r="JI3" s="23"/>
      <c r="JJ3" s="23"/>
      <c r="JK3" s="23"/>
      <c r="JM3" s="23"/>
      <c r="JP3" s="23"/>
      <c r="JQ3" s="23"/>
      <c r="JR3" s="23"/>
      <c r="JS3" s="23"/>
      <c r="JT3" s="23"/>
      <c r="JU3" s="373"/>
      <c r="JV3" s="23"/>
      <c r="JW3" s="23"/>
      <c r="JX3" s="23"/>
      <c r="JY3" s="23"/>
      <c r="JZ3" s="23"/>
      <c r="KA3" s="23"/>
      <c r="KB3" s="23"/>
      <c r="KC3" s="23"/>
      <c r="KD3" s="23"/>
      <c r="KE3" s="23"/>
      <c r="KG3" s="23"/>
      <c r="KJ3" s="23"/>
      <c r="KK3" s="23"/>
      <c r="KL3" s="23"/>
      <c r="KM3" s="23"/>
      <c r="KN3" s="23"/>
      <c r="KO3" s="373"/>
      <c r="KP3" s="23"/>
      <c r="KQ3" s="23"/>
      <c r="KR3" s="23"/>
      <c r="KS3" s="23"/>
      <c r="KT3" s="23"/>
      <c r="KU3" s="23"/>
      <c r="KV3" s="23"/>
      <c r="KW3" s="23"/>
      <c r="KX3" s="23"/>
      <c r="KY3" s="23"/>
      <c r="LA3" s="23"/>
      <c r="LD3" s="23"/>
      <c r="LE3" s="23"/>
      <c r="LF3" s="23"/>
      <c r="LG3" s="23"/>
      <c r="LH3" s="23"/>
      <c r="LI3" s="373"/>
      <c r="LJ3" s="23"/>
      <c r="LK3" s="23"/>
      <c r="LL3" s="23"/>
      <c r="LM3" s="23"/>
      <c r="LN3" s="23"/>
      <c r="LO3" s="23"/>
      <c r="LP3" s="23"/>
      <c r="LQ3" s="23"/>
      <c r="LR3" s="23"/>
      <c r="LS3" s="23"/>
      <c r="LU3" s="23"/>
      <c r="LX3" s="23"/>
      <c r="LY3" s="23"/>
      <c r="LZ3" s="23"/>
      <c r="MA3" s="23"/>
      <c r="MB3" s="23"/>
      <c r="MC3" s="373"/>
      <c r="MD3" s="23"/>
      <c r="ME3" s="23"/>
      <c r="MF3" s="23"/>
      <c r="MG3" s="23"/>
      <c r="MH3" s="23"/>
      <c r="MI3" s="23"/>
      <c r="MJ3" s="23"/>
      <c r="MK3" s="23"/>
      <c r="ML3" s="23"/>
      <c r="MM3" s="23"/>
      <c r="MO3" s="23"/>
      <c r="MR3" s="23"/>
      <c r="MS3" s="23"/>
      <c r="MT3" s="23"/>
      <c r="MU3" s="23"/>
      <c r="MV3" s="23"/>
      <c r="MW3" s="373"/>
      <c r="MX3" s="23"/>
      <c r="MY3" s="23"/>
      <c r="MZ3" s="23"/>
      <c r="NA3" s="23"/>
      <c r="NB3" s="23"/>
      <c r="NC3" s="23"/>
      <c r="ND3" s="23"/>
      <c r="NE3" s="23"/>
      <c r="NF3" s="23"/>
      <c r="NG3" s="23"/>
      <c r="NI3" s="23"/>
      <c r="NL3" s="23"/>
      <c r="NM3" s="23"/>
      <c r="NN3" s="23"/>
      <c r="NO3" s="23"/>
      <c r="NP3" s="23"/>
      <c r="NQ3" s="423"/>
      <c r="NR3" s="10"/>
      <c r="NS3" s="10"/>
      <c r="NT3" s="10"/>
      <c r="NU3" s="10"/>
      <c r="NV3" s="10"/>
      <c r="NW3" s="10"/>
      <c r="NX3" s="10"/>
      <c r="NY3" s="10"/>
      <c r="NZ3" s="10"/>
      <c r="OA3" s="10"/>
      <c r="OC3" s="10"/>
      <c r="OF3" s="10"/>
      <c r="OG3" s="10"/>
      <c r="OH3" s="10"/>
      <c r="OI3" s="10"/>
      <c r="OJ3" s="10"/>
    </row>
    <row r="4" spans="1:401" ht="8.6999999999999993" customHeight="1" thickTop="1" thickBot="1">
      <c r="A4" s="392"/>
      <c r="B4" s="401" t="s">
        <v>185</v>
      </c>
      <c r="C4" s="402"/>
      <c r="D4" s="402"/>
      <c r="L4" s="15"/>
      <c r="M4" s="15"/>
      <c r="N4" s="15"/>
      <c r="O4" s="15"/>
      <c r="Q4" s="24"/>
      <c r="R4" s="24"/>
      <c r="S4" s="25"/>
      <c r="U4" s="373"/>
      <c r="AF4" s="15"/>
      <c r="AH4" s="15"/>
      <c r="AI4" s="15"/>
      <c r="AK4" s="26"/>
      <c r="AO4" s="373"/>
      <c r="AZ4" s="15"/>
      <c r="BB4" s="15"/>
      <c r="BC4" s="15"/>
      <c r="BI4" s="373"/>
      <c r="BT4" s="15"/>
      <c r="BV4" s="15"/>
      <c r="BW4" s="15"/>
      <c r="CC4" s="385"/>
      <c r="CN4" s="15"/>
      <c r="CP4" s="15"/>
      <c r="CQ4" s="15"/>
      <c r="CW4" s="385"/>
      <c r="DH4" s="15"/>
      <c r="DJ4" s="15"/>
      <c r="DK4" s="15"/>
      <c r="DQ4" s="385"/>
      <c r="EB4" s="15"/>
      <c r="ED4" s="15"/>
      <c r="EE4" s="15"/>
      <c r="EK4" s="385"/>
      <c r="EV4" s="15"/>
      <c r="EX4" s="15"/>
      <c r="EY4" s="15"/>
      <c r="FE4" s="385"/>
      <c r="FP4" s="15"/>
      <c r="FR4" s="15"/>
      <c r="FS4" s="15"/>
      <c r="FY4" s="385"/>
      <c r="GJ4" s="15"/>
      <c r="GL4" s="15"/>
      <c r="GM4" s="15"/>
      <c r="GS4" s="373"/>
      <c r="GT4" s="27"/>
      <c r="GU4" s="27"/>
      <c r="GV4" s="27"/>
      <c r="GW4" s="14"/>
      <c r="GX4" s="14"/>
      <c r="GY4" s="14"/>
      <c r="GZ4" s="14"/>
      <c r="HA4" s="14"/>
      <c r="HB4" s="14"/>
      <c r="HC4" s="14"/>
      <c r="HD4" s="15"/>
      <c r="HE4" s="19"/>
      <c r="HF4" s="15"/>
      <c r="HG4" s="15"/>
      <c r="HH4" s="14"/>
      <c r="HI4" s="28"/>
      <c r="HJ4" s="28"/>
      <c r="HK4" s="29"/>
      <c r="HL4" s="14"/>
      <c r="HM4" s="373"/>
      <c r="HN4" s="27"/>
      <c r="HO4" s="27"/>
      <c r="HP4" s="27"/>
      <c r="HQ4" s="14"/>
      <c r="HR4" s="14"/>
      <c r="HS4" s="14"/>
      <c r="HT4" s="14"/>
      <c r="HU4" s="14"/>
      <c r="HV4" s="14"/>
      <c r="HW4" s="14"/>
      <c r="HX4" s="15"/>
      <c r="HY4" s="19"/>
      <c r="HZ4" s="15"/>
      <c r="IA4" s="15"/>
      <c r="IB4" s="14"/>
      <c r="IC4" s="28"/>
      <c r="ID4" s="28"/>
      <c r="IE4" s="29"/>
      <c r="IF4" s="14"/>
      <c r="IG4" s="373"/>
      <c r="IH4" s="27"/>
      <c r="II4" s="27"/>
      <c r="IJ4" s="27"/>
      <c r="IK4" s="14"/>
      <c r="IL4" s="14"/>
      <c r="IM4" s="14"/>
      <c r="IN4" s="14"/>
      <c r="IO4" s="14"/>
      <c r="IP4" s="14"/>
      <c r="IQ4" s="14"/>
      <c r="IR4" s="15"/>
      <c r="IS4" s="19"/>
      <c r="IT4" s="15"/>
      <c r="IU4" s="15"/>
      <c r="IV4" s="14"/>
      <c r="IW4" s="28"/>
      <c r="IX4" s="28"/>
      <c r="IY4" s="29"/>
      <c r="IZ4" s="14"/>
      <c r="JA4" s="373"/>
      <c r="JB4" s="27"/>
      <c r="JC4" s="27"/>
      <c r="JD4" s="27"/>
      <c r="JE4" s="14"/>
      <c r="JF4" s="14"/>
      <c r="JG4" s="14"/>
      <c r="JH4" s="14"/>
      <c r="JI4" s="14"/>
      <c r="JJ4" s="14"/>
      <c r="JK4" s="14"/>
      <c r="JL4" s="15"/>
      <c r="JM4" s="19"/>
      <c r="JN4" s="15"/>
      <c r="JO4" s="15"/>
      <c r="JP4" s="14"/>
      <c r="JQ4" s="28"/>
      <c r="JR4" s="28"/>
      <c r="JS4" s="29"/>
      <c r="JT4" s="14"/>
      <c r="JU4" s="373"/>
      <c r="JV4" s="27"/>
      <c r="JW4" s="27"/>
      <c r="JX4" s="27"/>
      <c r="JY4" s="14"/>
      <c r="JZ4" s="14"/>
      <c r="KA4" s="14"/>
      <c r="KB4" s="14"/>
      <c r="KC4" s="14"/>
      <c r="KD4" s="14"/>
      <c r="KE4" s="14"/>
      <c r="KF4" s="15"/>
      <c r="KG4" s="19"/>
      <c r="KH4" s="15"/>
      <c r="KI4" s="15"/>
      <c r="KJ4" s="14"/>
      <c r="KK4" s="28"/>
      <c r="KL4" s="28"/>
      <c r="KM4" s="29"/>
      <c r="KN4" s="14"/>
      <c r="KO4" s="373"/>
      <c r="KP4" s="27"/>
      <c r="KQ4" s="27"/>
      <c r="KR4" s="27"/>
      <c r="KS4" s="14"/>
      <c r="KT4" s="14"/>
      <c r="KU4" s="14"/>
      <c r="KV4" s="14"/>
      <c r="KW4" s="14"/>
      <c r="KX4" s="14"/>
      <c r="KY4" s="14"/>
      <c r="KZ4" s="15"/>
      <c r="LA4" s="19"/>
      <c r="LB4" s="15"/>
      <c r="LC4" s="15"/>
      <c r="LD4" s="14"/>
      <c r="LE4" s="28"/>
      <c r="LF4" s="28"/>
      <c r="LG4" s="29"/>
      <c r="LH4" s="14"/>
      <c r="LI4" s="373"/>
      <c r="LJ4" s="27"/>
      <c r="LK4" s="27"/>
      <c r="LL4" s="27"/>
      <c r="LM4" s="14"/>
      <c r="LN4" s="14"/>
      <c r="LO4" s="14"/>
      <c r="LP4" s="14"/>
      <c r="LQ4" s="14"/>
      <c r="LR4" s="14"/>
      <c r="LS4" s="14"/>
      <c r="LT4" s="15"/>
      <c r="LU4" s="19"/>
      <c r="LV4" s="15"/>
      <c r="LW4" s="15"/>
      <c r="LX4" s="14"/>
      <c r="LY4" s="28"/>
      <c r="LZ4" s="28"/>
      <c r="MA4" s="29"/>
      <c r="MB4" s="14"/>
      <c r="MC4" s="373"/>
      <c r="MD4" s="27"/>
      <c r="ME4" s="27"/>
      <c r="MF4" s="27"/>
      <c r="MG4" s="14"/>
      <c r="MH4" s="14"/>
      <c r="MI4" s="14"/>
      <c r="MJ4" s="14"/>
      <c r="MK4" s="14"/>
      <c r="ML4" s="14"/>
      <c r="MM4" s="14"/>
      <c r="MN4" s="15"/>
      <c r="MO4" s="19"/>
      <c r="MP4" s="15"/>
      <c r="MQ4" s="15"/>
      <c r="MR4" s="14"/>
      <c r="MS4" s="28"/>
      <c r="MT4" s="28"/>
      <c r="MU4" s="29"/>
      <c r="MV4" s="14"/>
      <c r="MW4" s="373"/>
      <c r="MX4" s="27"/>
      <c r="MY4" s="27"/>
      <c r="MZ4" s="27"/>
      <c r="NA4" s="14"/>
      <c r="NB4" s="14"/>
      <c r="NC4" s="14"/>
      <c r="ND4" s="14"/>
      <c r="NE4" s="14"/>
      <c r="NF4" s="14"/>
      <c r="NG4" s="14"/>
      <c r="NH4" s="15"/>
      <c r="NI4" s="19"/>
      <c r="NJ4" s="15"/>
      <c r="NK4" s="15"/>
      <c r="NL4" s="14"/>
      <c r="NM4" s="28"/>
      <c r="NN4" s="28"/>
      <c r="NO4" s="29"/>
      <c r="NP4" s="14"/>
      <c r="NQ4" s="423"/>
      <c r="NR4" s="30"/>
      <c r="NS4" s="30"/>
      <c r="NT4" s="30"/>
      <c r="OB4" s="15"/>
      <c r="OC4" s="15"/>
      <c r="OD4" s="15"/>
      <c r="OE4" s="15"/>
      <c r="OG4" s="24"/>
      <c r="OH4" s="24"/>
      <c r="OI4" s="25"/>
    </row>
    <row r="5" spans="1:401" ht="35.1" customHeight="1" thickTop="1" thickBot="1">
      <c r="A5" s="392"/>
      <c r="B5" s="403"/>
      <c r="C5" s="404"/>
      <c r="D5" s="404"/>
      <c r="E5" s="31" t="s">
        <v>41</v>
      </c>
      <c r="F5" s="363" t="str">
        <f>IF(ISBLANK('Project Data'!C33),"N/A",'Project Data'!C33)</f>
        <v>Empty</v>
      </c>
      <c r="G5" s="363"/>
      <c r="H5" s="363"/>
      <c r="I5" s="350" t="s">
        <v>42</v>
      </c>
      <c r="J5" s="350"/>
      <c r="K5" s="363" t="str">
        <f>IF(ISBLANK('Project Data'!F33),"N/A",'Project Data'!F33)</f>
        <v>Senior Lecturer II</v>
      </c>
      <c r="L5" s="363"/>
      <c r="M5" s="363"/>
      <c r="N5" s="363"/>
      <c r="O5" s="363"/>
      <c r="P5" s="344" t="s">
        <v>43</v>
      </c>
      <c r="Q5" s="351" t="s">
        <v>44</v>
      </c>
      <c r="R5" s="352"/>
      <c r="S5" s="353"/>
      <c r="T5" s="142" t="s">
        <v>45</v>
      </c>
      <c r="U5" s="373"/>
      <c r="Y5" s="31" t="s">
        <v>41</v>
      </c>
      <c r="Z5" s="363" t="str">
        <f>IF(ISBLANK('Project Data'!C34),"N/A",'Project Data'!C34)</f>
        <v>Empty</v>
      </c>
      <c r="AA5" s="363"/>
      <c r="AB5" s="363"/>
      <c r="AC5" s="350" t="s">
        <v>42</v>
      </c>
      <c r="AD5" s="350"/>
      <c r="AE5" s="363" t="str">
        <f>IF(ISBLANK('Project Data'!F34),"N/A",'Project Data'!F34)</f>
        <v>Project Manager</v>
      </c>
      <c r="AF5" s="363"/>
      <c r="AG5" s="363"/>
      <c r="AH5" s="363"/>
      <c r="AI5" s="363"/>
      <c r="AJ5" s="344" t="s">
        <v>43</v>
      </c>
      <c r="AK5" s="351" t="s">
        <v>44</v>
      </c>
      <c r="AL5" s="352"/>
      <c r="AM5" s="353"/>
      <c r="AN5" s="142" t="s">
        <v>45</v>
      </c>
      <c r="AO5" s="373"/>
      <c r="AS5" s="31" t="s">
        <v>41</v>
      </c>
      <c r="AT5" s="363" t="str">
        <f>IF(ISBLANK('Project Data'!C35),"N/A",'Project Data'!C35)</f>
        <v>Empty</v>
      </c>
      <c r="AU5" s="363"/>
      <c r="AV5" s="363"/>
      <c r="AW5" s="350" t="s">
        <v>42</v>
      </c>
      <c r="AX5" s="350"/>
      <c r="AY5" s="363" t="str">
        <f>IF(ISBLANK('Project Data'!F35),"N/A",'Project Data'!F35)</f>
        <v>Administrator</v>
      </c>
      <c r="AZ5" s="363"/>
      <c r="BA5" s="363"/>
      <c r="BB5" s="363"/>
      <c r="BC5" s="363"/>
      <c r="BD5" s="344" t="s">
        <v>43</v>
      </c>
      <c r="BE5" s="351" t="s">
        <v>44</v>
      </c>
      <c r="BF5" s="352"/>
      <c r="BG5" s="353"/>
      <c r="BH5" s="142" t="s">
        <v>45</v>
      </c>
      <c r="BI5" s="373"/>
      <c r="BM5" s="31" t="s">
        <v>41</v>
      </c>
      <c r="BN5" s="363" t="str">
        <f>IF(ISBLANK('Project Data'!C36),"N/A",'Project Data'!C36)</f>
        <v>Empty</v>
      </c>
      <c r="BO5" s="363"/>
      <c r="BP5" s="363"/>
      <c r="BQ5" s="350" t="s">
        <v>42</v>
      </c>
      <c r="BR5" s="350"/>
      <c r="BS5" s="363" t="str">
        <f>IF(ISBLANK('Project Data'!F36),"N/A",'Project Data'!F36)</f>
        <v>Researcher (Definite)</v>
      </c>
      <c r="BT5" s="363"/>
      <c r="BU5" s="363"/>
      <c r="BV5" s="363"/>
      <c r="BW5" s="363"/>
      <c r="BX5" s="344" t="s">
        <v>43</v>
      </c>
      <c r="BY5" s="351" t="s">
        <v>44</v>
      </c>
      <c r="BZ5" s="352"/>
      <c r="CA5" s="353"/>
      <c r="CB5" s="142" t="s">
        <v>45</v>
      </c>
      <c r="CC5" s="385"/>
      <c r="CG5" s="31" t="s">
        <v>41</v>
      </c>
      <c r="CH5" s="363" t="str">
        <f>IF(ISBLANK('Project Data'!C37),"N/A",'Project Data'!C37)</f>
        <v>Empty</v>
      </c>
      <c r="CI5" s="363"/>
      <c r="CJ5" s="363"/>
      <c r="CK5" s="350" t="s">
        <v>42</v>
      </c>
      <c r="CL5" s="350"/>
      <c r="CM5" s="363" t="str">
        <f>IF(ISBLANK('Project Data'!F37),"N/A",'Project Data'!F37)</f>
        <v>Researcher (Definite)</v>
      </c>
      <c r="CN5" s="363"/>
      <c r="CO5" s="363"/>
      <c r="CP5" s="363"/>
      <c r="CQ5" s="363"/>
      <c r="CR5" s="344" t="s">
        <v>43</v>
      </c>
      <c r="CS5" s="351" t="s">
        <v>44</v>
      </c>
      <c r="CT5" s="352"/>
      <c r="CU5" s="353"/>
      <c r="CV5" s="142" t="s">
        <v>45</v>
      </c>
      <c r="CW5" s="385"/>
      <c r="DA5" s="31" t="s">
        <v>41</v>
      </c>
      <c r="DB5" s="363" t="str">
        <f>IF(ISBLANK('Project Data'!C38),"N/A",'Project Data'!C38)</f>
        <v>Empty</v>
      </c>
      <c r="DC5" s="363"/>
      <c r="DD5" s="363"/>
      <c r="DE5" s="350" t="s">
        <v>42</v>
      </c>
      <c r="DF5" s="350"/>
      <c r="DG5" s="363" t="str">
        <f>IF(ISBLANK('Project Data'!F38),"N/A",'Project Data'!F38)</f>
        <v>Researcher (Definite)</v>
      </c>
      <c r="DH5" s="363"/>
      <c r="DI5" s="363"/>
      <c r="DJ5" s="363"/>
      <c r="DK5" s="363"/>
      <c r="DL5" s="344" t="s">
        <v>43</v>
      </c>
      <c r="DM5" s="351" t="s">
        <v>44</v>
      </c>
      <c r="DN5" s="352"/>
      <c r="DO5" s="353"/>
      <c r="DP5" s="142" t="s">
        <v>45</v>
      </c>
      <c r="DQ5" s="385"/>
      <c r="DU5" s="31" t="s">
        <v>41</v>
      </c>
      <c r="DV5" s="363" t="str">
        <f>IF(ISBLANK('Project Data'!C39),"N/A",'Project Data'!C39)</f>
        <v>Empty</v>
      </c>
      <c r="DW5" s="363"/>
      <c r="DX5" s="363"/>
      <c r="DY5" s="350" t="s">
        <v>42</v>
      </c>
      <c r="DZ5" s="350"/>
      <c r="EA5" s="363" t="str">
        <f>IF(ISBLANK('Project Data'!F39),"N/A",'Project Data'!F39)</f>
        <v>Researcher (Definite)</v>
      </c>
      <c r="EB5" s="363"/>
      <c r="EC5" s="363"/>
      <c r="ED5" s="363"/>
      <c r="EE5" s="363"/>
      <c r="EF5" s="344" t="s">
        <v>43</v>
      </c>
      <c r="EG5" s="351" t="s">
        <v>44</v>
      </c>
      <c r="EH5" s="352"/>
      <c r="EI5" s="353"/>
      <c r="EJ5" s="142" t="s">
        <v>45</v>
      </c>
      <c r="EK5" s="385"/>
      <c r="EO5" s="31" t="s">
        <v>41</v>
      </c>
      <c r="EP5" s="363" t="str">
        <f>IF(ISBLANK('Project Data'!C40),"N/A",'Project Data'!C40)</f>
        <v>Empty</v>
      </c>
      <c r="EQ5" s="363"/>
      <c r="ER5" s="363"/>
      <c r="ES5" s="350" t="s">
        <v>42</v>
      </c>
      <c r="ET5" s="350"/>
      <c r="EU5" s="363" t="str">
        <f>IF(ISBLANK('Project Data'!F40),"N/A",'Project Data'!F40)</f>
        <v>Researcher (Definite)</v>
      </c>
      <c r="EV5" s="363"/>
      <c r="EW5" s="363"/>
      <c r="EX5" s="363"/>
      <c r="EY5" s="363"/>
      <c r="EZ5" s="344" t="s">
        <v>43</v>
      </c>
      <c r="FA5" s="351" t="s">
        <v>44</v>
      </c>
      <c r="FB5" s="352"/>
      <c r="FC5" s="353"/>
      <c r="FD5" s="142" t="s">
        <v>45</v>
      </c>
      <c r="FE5" s="385"/>
      <c r="FI5" s="31" t="s">
        <v>41</v>
      </c>
      <c r="FJ5" s="363" t="str">
        <f>IF(ISBLANK('Project Data'!C41),"N/A",'Project Data'!C41)</f>
        <v>Empty</v>
      </c>
      <c r="FK5" s="363"/>
      <c r="FL5" s="363"/>
      <c r="FM5" s="350" t="s">
        <v>42</v>
      </c>
      <c r="FN5" s="350"/>
      <c r="FO5" s="363" t="str">
        <f>IF(ISBLANK('Project Data'!F41),"N/A",'Project Data'!F41)</f>
        <v>Researcher (Definite)</v>
      </c>
      <c r="FP5" s="363"/>
      <c r="FQ5" s="363"/>
      <c r="FR5" s="363"/>
      <c r="FS5" s="363"/>
      <c r="FT5" s="344" t="s">
        <v>43</v>
      </c>
      <c r="FU5" s="351" t="s">
        <v>44</v>
      </c>
      <c r="FV5" s="352"/>
      <c r="FW5" s="353"/>
      <c r="FX5" s="142" t="s">
        <v>45</v>
      </c>
      <c r="FY5" s="385"/>
      <c r="GC5" s="31" t="s">
        <v>41</v>
      </c>
      <c r="GD5" s="363" t="str">
        <f>IF(ISBLANK('Project Data'!C42),"N/A",'Project Data'!C42)</f>
        <v>Empty</v>
      </c>
      <c r="GE5" s="363"/>
      <c r="GF5" s="363"/>
      <c r="GG5" s="350" t="s">
        <v>42</v>
      </c>
      <c r="GH5" s="350"/>
      <c r="GI5" s="363" t="str">
        <f>IF(ISBLANK('Project Data'!F42),"N/A",'Project Data'!F42)</f>
        <v>Researcher (Definite)</v>
      </c>
      <c r="GJ5" s="363"/>
      <c r="GK5" s="363"/>
      <c r="GL5" s="363"/>
      <c r="GM5" s="363"/>
      <c r="GN5" s="344" t="s">
        <v>43</v>
      </c>
      <c r="GO5" s="351" t="s">
        <v>44</v>
      </c>
      <c r="GP5" s="352"/>
      <c r="GQ5" s="353"/>
      <c r="GR5" s="143" t="s">
        <v>45</v>
      </c>
      <c r="GS5" s="373"/>
      <c r="GT5" s="27"/>
      <c r="GU5" s="27"/>
      <c r="GV5" s="27"/>
      <c r="GW5" s="32" t="s">
        <v>41</v>
      </c>
      <c r="GX5" s="419" t="str">
        <f>IF(ISBLANK('Project Data'!C43),"N/A",'Project Data'!C43)</f>
        <v>Empty</v>
      </c>
      <c r="GY5" s="419"/>
      <c r="GZ5" s="419"/>
      <c r="HA5" s="420" t="s">
        <v>42</v>
      </c>
      <c r="HB5" s="420"/>
      <c r="HC5" s="419" t="str">
        <f>IF(ISBLANK('Project Data'!F43),"N/A",'Project Data'!F43)</f>
        <v>Researcher (Definite)</v>
      </c>
      <c r="HD5" s="419"/>
      <c r="HE5" s="419"/>
      <c r="HF5" s="419"/>
      <c r="HG5" s="419"/>
      <c r="HH5" s="379" t="s">
        <v>43</v>
      </c>
      <c r="HI5" s="382" t="s">
        <v>44</v>
      </c>
      <c r="HJ5" s="382"/>
      <c r="HK5" s="382"/>
      <c r="HL5" s="144" t="s">
        <v>45</v>
      </c>
      <c r="HM5" s="373"/>
      <c r="HN5" s="27"/>
      <c r="HO5" s="27"/>
      <c r="HP5" s="27"/>
      <c r="HQ5" s="32" t="s">
        <v>41</v>
      </c>
      <c r="HR5" s="419" t="str">
        <f>IF(ISBLANK('Project Data'!C44),"N/A",'Project Data'!C44)</f>
        <v>Empty</v>
      </c>
      <c r="HS5" s="419"/>
      <c r="HT5" s="419"/>
      <c r="HU5" s="420" t="s">
        <v>42</v>
      </c>
      <c r="HV5" s="420"/>
      <c r="HW5" s="419" t="str">
        <f>IF(ISBLANK('Project Data'!F44),"N/A",'Project Data'!F44)</f>
        <v>Researcher (Definite)</v>
      </c>
      <c r="HX5" s="419"/>
      <c r="HY5" s="419"/>
      <c r="HZ5" s="419"/>
      <c r="IA5" s="419"/>
      <c r="IB5" s="379" t="s">
        <v>43</v>
      </c>
      <c r="IC5" s="382" t="s">
        <v>44</v>
      </c>
      <c r="ID5" s="382"/>
      <c r="IE5" s="382"/>
      <c r="IF5" s="144" t="s">
        <v>45</v>
      </c>
      <c r="IG5" s="373"/>
      <c r="IH5" s="27"/>
      <c r="II5" s="27"/>
      <c r="IJ5" s="27"/>
      <c r="IK5" s="32" t="s">
        <v>41</v>
      </c>
      <c r="IL5" s="419" t="str">
        <f>IF(ISBLANK('Project Data'!C45),"N/A",'Project Data'!C45)</f>
        <v>Empty</v>
      </c>
      <c r="IM5" s="419"/>
      <c r="IN5" s="419"/>
      <c r="IO5" s="420" t="s">
        <v>42</v>
      </c>
      <c r="IP5" s="420"/>
      <c r="IQ5" s="419" t="str">
        <f>IF(ISBLANK('Project Data'!F45),"N/A",'Project Data'!F45)</f>
        <v>Researcher (Definite)</v>
      </c>
      <c r="IR5" s="419"/>
      <c r="IS5" s="419"/>
      <c r="IT5" s="419"/>
      <c r="IU5" s="419"/>
      <c r="IV5" s="379" t="s">
        <v>43</v>
      </c>
      <c r="IW5" s="382" t="s">
        <v>44</v>
      </c>
      <c r="IX5" s="382"/>
      <c r="IY5" s="382"/>
      <c r="IZ5" s="144" t="s">
        <v>45</v>
      </c>
      <c r="JA5" s="373"/>
      <c r="JB5" s="27"/>
      <c r="JC5" s="27"/>
      <c r="JD5" s="27"/>
      <c r="JE5" s="32" t="s">
        <v>41</v>
      </c>
      <c r="JF5" s="419" t="str">
        <f>IF(ISBLANK('Project Data'!C46),"N/A",'Project Data'!C46)</f>
        <v>Empty</v>
      </c>
      <c r="JG5" s="419"/>
      <c r="JH5" s="419"/>
      <c r="JI5" s="420" t="s">
        <v>42</v>
      </c>
      <c r="JJ5" s="420"/>
      <c r="JK5" s="419" t="str">
        <f>IF(ISBLANK('Project Data'!F46),"N/A",'Project Data'!F46)</f>
        <v>Researcher (Definite)</v>
      </c>
      <c r="JL5" s="419"/>
      <c r="JM5" s="419"/>
      <c r="JN5" s="419"/>
      <c r="JO5" s="419"/>
      <c r="JP5" s="379" t="s">
        <v>43</v>
      </c>
      <c r="JQ5" s="382" t="s">
        <v>44</v>
      </c>
      <c r="JR5" s="382"/>
      <c r="JS5" s="382"/>
      <c r="JT5" s="144" t="s">
        <v>45</v>
      </c>
      <c r="JU5" s="373"/>
      <c r="JV5" s="27"/>
      <c r="JW5" s="27"/>
      <c r="JX5" s="27"/>
      <c r="JY5" s="32" t="s">
        <v>41</v>
      </c>
      <c r="JZ5" s="419" t="str">
        <f>IF(ISBLANK('Project Data'!C47),"N/A",'Project Data'!C47)</f>
        <v>Empty</v>
      </c>
      <c r="KA5" s="419"/>
      <c r="KB5" s="419"/>
      <c r="KC5" s="420" t="s">
        <v>42</v>
      </c>
      <c r="KD5" s="420"/>
      <c r="KE5" s="419" t="str">
        <f>IF(ISBLANK('Project Data'!F47),"N/A",'Project Data'!F47)</f>
        <v>Researcher (Definite)</v>
      </c>
      <c r="KF5" s="419"/>
      <c r="KG5" s="419"/>
      <c r="KH5" s="419"/>
      <c r="KI5" s="419"/>
      <c r="KJ5" s="379" t="s">
        <v>43</v>
      </c>
      <c r="KK5" s="382" t="s">
        <v>44</v>
      </c>
      <c r="KL5" s="382"/>
      <c r="KM5" s="382"/>
      <c r="KN5" s="144" t="s">
        <v>45</v>
      </c>
      <c r="KO5" s="373"/>
      <c r="KP5" s="27"/>
      <c r="KQ5" s="27"/>
      <c r="KR5" s="27"/>
      <c r="KS5" s="32" t="s">
        <v>41</v>
      </c>
      <c r="KT5" s="419" t="str">
        <f>IF(ISBLANK('Project Data'!C48),"N/A",'Project Data'!C48)</f>
        <v>Empty</v>
      </c>
      <c r="KU5" s="419"/>
      <c r="KV5" s="419"/>
      <c r="KW5" s="420" t="s">
        <v>42</v>
      </c>
      <c r="KX5" s="420"/>
      <c r="KY5" s="419" t="str">
        <f>IF(ISBLANK('Project Data'!F48),"N/A",'Project Data'!F48)</f>
        <v>Researcher (Definite)</v>
      </c>
      <c r="KZ5" s="419"/>
      <c r="LA5" s="419"/>
      <c r="LB5" s="419"/>
      <c r="LC5" s="419"/>
      <c r="LD5" s="379" t="s">
        <v>43</v>
      </c>
      <c r="LE5" s="382" t="s">
        <v>44</v>
      </c>
      <c r="LF5" s="382"/>
      <c r="LG5" s="382"/>
      <c r="LH5" s="144" t="s">
        <v>45</v>
      </c>
      <c r="LI5" s="373"/>
      <c r="LJ5" s="27"/>
      <c r="LK5" s="27"/>
      <c r="LL5" s="27"/>
      <c r="LM5" s="32" t="s">
        <v>41</v>
      </c>
      <c r="LN5" s="419" t="str">
        <f>IF(ISBLANK('Project Data'!C49),"N/A",'Project Data'!C49)</f>
        <v>Empty</v>
      </c>
      <c r="LO5" s="419"/>
      <c r="LP5" s="419"/>
      <c r="LQ5" s="420" t="s">
        <v>42</v>
      </c>
      <c r="LR5" s="420"/>
      <c r="LS5" s="419" t="str">
        <f>IF(ISBLANK('Project Data'!F49),"N/A",'Project Data'!F49)</f>
        <v>Researcher (Definite)</v>
      </c>
      <c r="LT5" s="419"/>
      <c r="LU5" s="419"/>
      <c r="LV5" s="419"/>
      <c r="LW5" s="419"/>
      <c r="LX5" s="379" t="s">
        <v>43</v>
      </c>
      <c r="LY5" s="382" t="s">
        <v>44</v>
      </c>
      <c r="LZ5" s="382"/>
      <c r="MA5" s="382"/>
      <c r="MB5" s="144" t="s">
        <v>45</v>
      </c>
      <c r="MC5" s="373"/>
      <c r="MD5" s="27"/>
      <c r="ME5" s="27"/>
      <c r="MF5" s="27"/>
      <c r="MG5" s="32" t="s">
        <v>41</v>
      </c>
      <c r="MH5" s="419" t="str">
        <f>IF(ISBLANK('Project Data'!C50),"N/A",'Project Data'!C50)</f>
        <v>Empty</v>
      </c>
      <c r="MI5" s="419"/>
      <c r="MJ5" s="419"/>
      <c r="MK5" s="420" t="s">
        <v>42</v>
      </c>
      <c r="ML5" s="420"/>
      <c r="MM5" s="419" t="str">
        <f>IF(ISBLANK('Project Data'!F50),"N/A",'Project Data'!F50)</f>
        <v>Researcher (Definite)</v>
      </c>
      <c r="MN5" s="419"/>
      <c r="MO5" s="419"/>
      <c r="MP5" s="419"/>
      <c r="MQ5" s="419"/>
      <c r="MR5" s="379" t="s">
        <v>43</v>
      </c>
      <c r="MS5" s="382" t="s">
        <v>44</v>
      </c>
      <c r="MT5" s="382"/>
      <c r="MU5" s="382"/>
      <c r="MV5" s="144" t="s">
        <v>45</v>
      </c>
      <c r="MW5" s="373"/>
      <c r="MX5" s="27"/>
      <c r="MY5" s="27"/>
      <c r="MZ5" s="27"/>
      <c r="NA5" s="32" t="s">
        <v>41</v>
      </c>
      <c r="NB5" s="419" t="str">
        <f>IF(ISBLANK('Project Data'!C51),"N/A",'Project Data'!C51)</f>
        <v>Empty</v>
      </c>
      <c r="NC5" s="419"/>
      <c r="ND5" s="419"/>
      <c r="NE5" s="420" t="s">
        <v>42</v>
      </c>
      <c r="NF5" s="420"/>
      <c r="NG5" s="419" t="str">
        <f>IF(ISBLANK('Project Data'!F51),"N/A",'Project Data'!F51)</f>
        <v>Researcher (Definite)</v>
      </c>
      <c r="NH5" s="419"/>
      <c r="NI5" s="419"/>
      <c r="NJ5" s="419"/>
      <c r="NK5" s="419"/>
      <c r="NL5" s="379" t="s">
        <v>43</v>
      </c>
      <c r="NM5" s="382" t="s">
        <v>44</v>
      </c>
      <c r="NN5" s="382"/>
      <c r="NO5" s="382"/>
      <c r="NP5" s="144" t="s">
        <v>45</v>
      </c>
      <c r="NQ5" s="423"/>
      <c r="NR5" s="30"/>
      <c r="NS5" s="30"/>
      <c r="NT5" s="30"/>
      <c r="NU5" s="31" t="s">
        <v>41</v>
      </c>
      <c r="NV5" s="363" t="str">
        <f>IF(ISBLANK('Project Data'!C52),"N/A",'Project Data'!C52)</f>
        <v>Empty</v>
      </c>
      <c r="NW5" s="363"/>
      <c r="NX5" s="363"/>
      <c r="NY5" s="350" t="s">
        <v>42</v>
      </c>
      <c r="NZ5" s="350"/>
      <c r="OA5" s="363" t="str">
        <f>IF(ISBLANK('Project Data'!F52),"N/A",'Project Data'!F52)</f>
        <v>Researcher (Definite)</v>
      </c>
      <c r="OB5" s="363"/>
      <c r="OC5" s="363"/>
      <c r="OD5" s="363"/>
      <c r="OE5" s="363"/>
      <c r="OF5" s="344" t="s">
        <v>43</v>
      </c>
      <c r="OG5" s="351" t="s">
        <v>44</v>
      </c>
      <c r="OH5" s="352"/>
      <c r="OI5" s="353"/>
      <c r="OJ5" s="142" t="s">
        <v>45</v>
      </c>
      <c r="OK5" s="33"/>
    </row>
    <row r="6" spans="1:401" ht="35.1" customHeight="1" thickBot="1">
      <c r="A6" s="392"/>
      <c r="B6" s="403"/>
      <c r="C6" s="404"/>
      <c r="D6" s="404"/>
      <c r="E6" s="383" t="s">
        <v>46</v>
      </c>
      <c r="F6" s="359"/>
      <c r="G6" s="354"/>
      <c r="H6" s="354"/>
      <c r="I6" s="358" t="s">
        <v>47</v>
      </c>
      <c r="J6" s="359"/>
      <c r="K6" s="354"/>
      <c r="L6" s="354"/>
      <c r="M6" s="354"/>
      <c r="N6" s="354"/>
      <c r="O6" s="407"/>
      <c r="P6" s="345"/>
      <c r="Q6" s="355" t="s">
        <v>48</v>
      </c>
      <c r="R6" s="355" t="s">
        <v>49</v>
      </c>
      <c r="S6" s="355" t="s">
        <v>50</v>
      </c>
      <c r="T6" s="360" t="s">
        <v>51</v>
      </c>
      <c r="U6" s="373"/>
      <c r="V6" s="34"/>
      <c r="W6" s="34"/>
      <c r="Y6" s="383" t="s">
        <v>46</v>
      </c>
      <c r="Z6" s="359"/>
      <c r="AA6" s="354"/>
      <c r="AB6" s="354"/>
      <c r="AC6" s="358" t="s">
        <v>47</v>
      </c>
      <c r="AD6" s="359"/>
      <c r="AE6" s="354"/>
      <c r="AF6" s="354"/>
      <c r="AG6" s="354"/>
      <c r="AH6" s="354"/>
      <c r="AI6" s="354"/>
      <c r="AJ6" s="345"/>
      <c r="AK6" s="355" t="s">
        <v>48</v>
      </c>
      <c r="AL6" s="355" t="s">
        <v>49</v>
      </c>
      <c r="AM6" s="355" t="s">
        <v>50</v>
      </c>
      <c r="AN6" s="360" t="s">
        <v>51</v>
      </c>
      <c r="AO6" s="373"/>
      <c r="AP6" s="34"/>
      <c r="AQ6" s="34"/>
      <c r="AS6" s="383" t="s">
        <v>46</v>
      </c>
      <c r="AT6" s="359"/>
      <c r="AU6" s="354"/>
      <c r="AV6" s="354"/>
      <c r="AW6" s="358" t="s">
        <v>47</v>
      </c>
      <c r="AX6" s="359"/>
      <c r="AY6" s="418"/>
      <c r="AZ6" s="418"/>
      <c r="BA6" s="418"/>
      <c r="BB6" s="418"/>
      <c r="BC6" s="418"/>
      <c r="BD6" s="345"/>
      <c r="BE6" s="355" t="s">
        <v>48</v>
      </c>
      <c r="BF6" s="355" t="s">
        <v>49</v>
      </c>
      <c r="BG6" s="355" t="s">
        <v>50</v>
      </c>
      <c r="BH6" s="360" t="s">
        <v>51</v>
      </c>
      <c r="BI6" s="373"/>
      <c r="BJ6" s="34"/>
      <c r="BK6" s="34"/>
      <c r="BM6" s="383" t="s">
        <v>46</v>
      </c>
      <c r="BN6" s="359"/>
      <c r="BO6" s="354"/>
      <c r="BP6" s="354"/>
      <c r="BQ6" s="358" t="s">
        <v>47</v>
      </c>
      <c r="BR6" s="359"/>
      <c r="BS6" s="354"/>
      <c r="BT6" s="354"/>
      <c r="BU6" s="354"/>
      <c r="BV6" s="354"/>
      <c r="BW6" s="354"/>
      <c r="BX6" s="345"/>
      <c r="BY6" s="355" t="s">
        <v>48</v>
      </c>
      <c r="BZ6" s="355" t="s">
        <v>49</v>
      </c>
      <c r="CA6" s="355" t="s">
        <v>50</v>
      </c>
      <c r="CB6" s="360" t="s">
        <v>51</v>
      </c>
      <c r="CC6" s="385"/>
      <c r="CD6" s="34"/>
      <c r="CE6" s="34"/>
      <c r="CG6" s="383" t="s">
        <v>46</v>
      </c>
      <c r="CH6" s="359"/>
      <c r="CI6" s="354"/>
      <c r="CJ6" s="354"/>
      <c r="CK6" s="358" t="s">
        <v>47</v>
      </c>
      <c r="CL6" s="359"/>
      <c r="CM6" s="354"/>
      <c r="CN6" s="354"/>
      <c r="CO6" s="354"/>
      <c r="CP6" s="354"/>
      <c r="CQ6" s="354"/>
      <c r="CR6" s="345"/>
      <c r="CS6" s="355" t="s">
        <v>48</v>
      </c>
      <c r="CT6" s="355" t="s">
        <v>49</v>
      </c>
      <c r="CU6" s="355" t="s">
        <v>50</v>
      </c>
      <c r="CV6" s="360" t="s">
        <v>51</v>
      </c>
      <c r="CW6" s="385"/>
      <c r="CX6" s="34"/>
      <c r="CY6" s="34"/>
      <c r="DA6" s="383" t="s">
        <v>46</v>
      </c>
      <c r="DB6" s="359"/>
      <c r="DC6" s="354"/>
      <c r="DD6" s="354"/>
      <c r="DE6" s="358" t="s">
        <v>47</v>
      </c>
      <c r="DF6" s="359"/>
      <c r="DG6" s="354"/>
      <c r="DH6" s="354"/>
      <c r="DI6" s="354"/>
      <c r="DJ6" s="354"/>
      <c r="DK6" s="354"/>
      <c r="DL6" s="345"/>
      <c r="DM6" s="355" t="s">
        <v>48</v>
      </c>
      <c r="DN6" s="355" t="s">
        <v>49</v>
      </c>
      <c r="DO6" s="355" t="s">
        <v>50</v>
      </c>
      <c r="DP6" s="360" t="s">
        <v>51</v>
      </c>
      <c r="DQ6" s="385"/>
      <c r="DR6" s="34"/>
      <c r="DS6" s="34"/>
      <c r="DU6" s="383" t="s">
        <v>46</v>
      </c>
      <c r="DV6" s="359"/>
      <c r="DW6" s="354"/>
      <c r="DX6" s="354"/>
      <c r="DY6" s="358" t="s">
        <v>47</v>
      </c>
      <c r="DZ6" s="359"/>
      <c r="EA6" s="354"/>
      <c r="EB6" s="354"/>
      <c r="EC6" s="354"/>
      <c r="ED6" s="354"/>
      <c r="EE6" s="354"/>
      <c r="EF6" s="345"/>
      <c r="EG6" s="355" t="s">
        <v>48</v>
      </c>
      <c r="EH6" s="355" t="s">
        <v>49</v>
      </c>
      <c r="EI6" s="355" t="s">
        <v>50</v>
      </c>
      <c r="EJ6" s="360" t="s">
        <v>51</v>
      </c>
      <c r="EK6" s="385"/>
      <c r="EL6" s="34"/>
      <c r="EM6" s="34"/>
      <c r="EO6" s="383" t="s">
        <v>46</v>
      </c>
      <c r="EP6" s="359"/>
      <c r="EQ6" s="354"/>
      <c r="ER6" s="354"/>
      <c r="ES6" s="358" t="s">
        <v>47</v>
      </c>
      <c r="ET6" s="359"/>
      <c r="EU6" s="354"/>
      <c r="EV6" s="354"/>
      <c r="EW6" s="354"/>
      <c r="EX6" s="354"/>
      <c r="EY6" s="354"/>
      <c r="EZ6" s="345"/>
      <c r="FA6" s="355" t="s">
        <v>48</v>
      </c>
      <c r="FB6" s="355" t="s">
        <v>49</v>
      </c>
      <c r="FC6" s="355" t="s">
        <v>50</v>
      </c>
      <c r="FD6" s="360" t="s">
        <v>51</v>
      </c>
      <c r="FE6" s="385"/>
      <c r="FF6" s="34"/>
      <c r="FG6" s="34"/>
      <c r="FI6" s="383" t="s">
        <v>46</v>
      </c>
      <c r="FJ6" s="359"/>
      <c r="FK6" s="354"/>
      <c r="FL6" s="354"/>
      <c r="FM6" s="358" t="s">
        <v>47</v>
      </c>
      <c r="FN6" s="359"/>
      <c r="FO6" s="354"/>
      <c r="FP6" s="354"/>
      <c r="FQ6" s="354"/>
      <c r="FR6" s="354"/>
      <c r="FS6" s="354"/>
      <c r="FT6" s="345"/>
      <c r="FU6" s="355" t="s">
        <v>48</v>
      </c>
      <c r="FV6" s="355" t="s">
        <v>49</v>
      </c>
      <c r="FW6" s="355" t="s">
        <v>50</v>
      </c>
      <c r="FX6" s="360" t="s">
        <v>51</v>
      </c>
      <c r="FY6" s="385"/>
      <c r="FZ6" s="34"/>
      <c r="GA6" s="34"/>
      <c r="GC6" s="383" t="s">
        <v>46</v>
      </c>
      <c r="GD6" s="359"/>
      <c r="GE6" s="354"/>
      <c r="GF6" s="354"/>
      <c r="GG6" s="358" t="s">
        <v>47</v>
      </c>
      <c r="GH6" s="359"/>
      <c r="GI6" s="354"/>
      <c r="GJ6" s="354"/>
      <c r="GK6" s="354"/>
      <c r="GL6" s="354"/>
      <c r="GM6" s="354"/>
      <c r="GN6" s="345"/>
      <c r="GO6" s="355" t="s">
        <v>48</v>
      </c>
      <c r="GP6" s="355" t="s">
        <v>49</v>
      </c>
      <c r="GQ6" s="355" t="s">
        <v>50</v>
      </c>
      <c r="GR6" s="411" t="s">
        <v>51</v>
      </c>
      <c r="GS6" s="373"/>
      <c r="GT6" s="27"/>
      <c r="GU6" s="27"/>
      <c r="GV6" s="27"/>
      <c r="GW6" s="374" t="s">
        <v>46</v>
      </c>
      <c r="GX6" s="374"/>
      <c r="GY6" s="375"/>
      <c r="GZ6" s="375"/>
      <c r="HA6" s="374" t="s">
        <v>47</v>
      </c>
      <c r="HB6" s="374"/>
      <c r="HC6" s="375"/>
      <c r="HD6" s="375"/>
      <c r="HE6" s="375"/>
      <c r="HF6" s="375"/>
      <c r="HG6" s="375"/>
      <c r="HH6" s="380"/>
      <c r="HI6" s="376" t="s">
        <v>48</v>
      </c>
      <c r="HJ6" s="376" t="s">
        <v>49</v>
      </c>
      <c r="HK6" s="376" t="s">
        <v>50</v>
      </c>
      <c r="HL6" s="376" t="s">
        <v>51</v>
      </c>
      <c r="HM6" s="373"/>
      <c r="HN6" s="27"/>
      <c r="HO6" s="27"/>
      <c r="HP6" s="27"/>
      <c r="HQ6" s="374" t="s">
        <v>46</v>
      </c>
      <c r="HR6" s="374"/>
      <c r="HS6" s="375"/>
      <c r="HT6" s="375"/>
      <c r="HU6" s="374" t="s">
        <v>47</v>
      </c>
      <c r="HV6" s="374"/>
      <c r="HW6" s="375"/>
      <c r="HX6" s="375"/>
      <c r="HY6" s="375"/>
      <c r="HZ6" s="375"/>
      <c r="IA6" s="375"/>
      <c r="IB6" s="380"/>
      <c r="IC6" s="376" t="s">
        <v>48</v>
      </c>
      <c r="ID6" s="376" t="s">
        <v>49</v>
      </c>
      <c r="IE6" s="376" t="s">
        <v>50</v>
      </c>
      <c r="IF6" s="376" t="s">
        <v>51</v>
      </c>
      <c r="IG6" s="373"/>
      <c r="IH6" s="27"/>
      <c r="II6" s="27"/>
      <c r="IJ6" s="27"/>
      <c r="IK6" s="374" t="s">
        <v>46</v>
      </c>
      <c r="IL6" s="374"/>
      <c r="IM6" s="375"/>
      <c r="IN6" s="375"/>
      <c r="IO6" s="374" t="s">
        <v>47</v>
      </c>
      <c r="IP6" s="374"/>
      <c r="IQ6" s="375"/>
      <c r="IR6" s="375"/>
      <c r="IS6" s="375"/>
      <c r="IT6" s="375"/>
      <c r="IU6" s="375"/>
      <c r="IV6" s="380"/>
      <c r="IW6" s="376" t="s">
        <v>48</v>
      </c>
      <c r="IX6" s="376" t="s">
        <v>49</v>
      </c>
      <c r="IY6" s="376" t="s">
        <v>50</v>
      </c>
      <c r="IZ6" s="376" t="s">
        <v>51</v>
      </c>
      <c r="JA6" s="373"/>
      <c r="JB6" s="27"/>
      <c r="JC6" s="27"/>
      <c r="JD6" s="27"/>
      <c r="JE6" s="374" t="s">
        <v>46</v>
      </c>
      <c r="JF6" s="374"/>
      <c r="JG6" s="375"/>
      <c r="JH6" s="375"/>
      <c r="JI6" s="374" t="s">
        <v>47</v>
      </c>
      <c r="JJ6" s="374"/>
      <c r="JK6" s="375"/>
      <c r="JL6" s="375"/>
      <c r="JM6" s="375"/>
      <c r="JN6" s="375"/>
      <c r="JO6" s="375"/>
      <c r="JP6" s="380"/>
      <c r="JQ6" s="376" t="s">
        <v>48</v>
      </c>
      <c r="JR6" s="376" t="s">
        <v>49</v>
      </c>
      <c r="JS6" s="376" t="s">
        <v>50</v>
      </c>
      <c r="JT6" s="376" t="s">
        <v>51</v>
      </c>
      <c r="JU6" s="373"/>
      <c r="JV6" s="27"/>
      <c r="JW6" s="27"/>
      <c r="JX6" s="27"/>
      <c r="JY6" s="374" t="s">
        <v>46</v>
      </c>
      <c r="JZ6" s="374"/>
      <c r="KA6" s="375"/>
      <c r="KB6" s="375"/>
      <c r="KC6" s="374" t="s">
        <v>47</v>
      </c>
      <c r="KD6" s="374"/>
      <c r="KE6" s="375"/>
      <c r="KF6" s="375"/>
      <c r="KG6" s="375"/>
      <c r="KH6" s="375"/>
      <c r="KI6" s="375"/>
      <c r="KJ6" s="380"/>
      <c r="KK6" s="376" t="s">
        <v>48</v>
      </c>
      <c r="KL6" s="376" t="s">
        <v>49</v>
      </c>
      <c r="KM6" s="376" t="s">
        <v>50</v>
      </c>
      <c r="KN6" s="376" t="s">
        <v>51</v>
      </c>
      <c r="KO6" s="373"/>
      <c r="KP6" s="27"/>
      <c r="KQ6" s="27"/>
      <c r="KR6" s="27"/>
      <c r="KS6" s="374" t="s">
        <v>46</v>
      </c>
      <c r="KT6" s="374"/>
      <c r="KU6" s="375"/>
      <c r="KV6" s="375"/>
      <c r="KW6" s="374" t="s">
        <v>47</v>
      </c>
      <c r="KX6" s="374"/>
      <c r="KY6" s="375"/>
      <c r="KZ6" s="375"/>
      <c r="LA6" s="375"/>
      <c r="LB6" s="375"/>
      <c r="LC6" s="375"/>
      <c r="LD6" s="380"/>
      <c r="LE6" s="376" t="s">
        <v>48</v>
      </c>
      <c r="LF6" s="376" t="s">
        <v>49</v>
      </c>
      <c r="LG6" s="376" t="s">
        <v>50</v>
      </c>
      <c r="LH6" s="376" t="s">
        <v>51</v>
      </c>
      <c r="LI6" s="373"/>
      <c r="LJ6" s="27"/>
      <c r="LK6" s="27"/>
      <c r="LL6" s="27"/>
      <c r="LM6" s="374" t="s">
        <v>46</v>
      </c>
      <c r="LN6" s="374"/>
      <c r="LO6" s="375"/>
      <c r="LP6" s="375"/>
      <c r="LQ6" s="374" t="s">
        <v>47</v>
      </c>
      <c r="LR6" s="374"/>
      <c r="LS6" s="375"/>
      <c r="LT6" s="375"/>
      <c r="LU6" s="375"/>
      <c r="LV6" s="375"/>
      <c r="LW6" s="375"/>
      <c r="LX6" s="380"/>
      <c r="LY6" s="376" t="s">
        <v>48</v>
      </c>
      <c r="LZ6" s="376" t="s">
        <v>49</v>
      </c>
      <c r="MA6" s="376" t="s">
        <v>50</v>
      </c>
      <c r="MB6" s="376" t="s">
        <v>51</v>
      </c>
      <c r="MC6" s="373"/>
      <c r="MD6" s="27"/>
      <c r="ME6" s="27"/>
      <c r="MF6" s="27"/>
      <c r="MG6" s="374" t="s">
        <v>46</v>
      </c>
      <c r="MH6" s="374"/>
      <c r="MI6" s="375"/>
      <c r="MJ6" s="375"/>
      <c r="MK6" s="374" t="s">
        <v>47</v>
      </c>
      <c r="ML6" s="374"/>
      <c r="MM6" s="375"/>
      <c r="MN6" s="375"/>
      <c r="MO6" s="375"/>
      <c r="MP6" s="375"/>
      <c r="MQ6" s="375"/>
      <c r="MR6" s="380"/>
      <c r="MS6" s="376" t="s">
        <v>48</v>
      </c>
      <c r="MT6" s="376" t="s">
        <v>49</v>
      </c>
      <c r="MU6" s="376" t="s">
        <v>50</v>
      </c>
      <c r="MV6" s="376" t="s">
        <v>51</v>
      </c>
      <c r="MW6" s="373"/>
      <c r="MX6" s="27"/>
      <c r="MY6" s="27"/>
      <c r="MZ6" s="27"/>
      <c r="NA6" s="374" t="s">
        <v>46</v>
      </c>
      <c r="NB6" s="374"/>
      <c r="NC6" s="375"/>
      <c r="ND6" s="375"/>
      <c r="NE6" s="374" t="s">
        <v>47</v>
      </c>
      <c r="NF6" s="374"/>
      <c r="NG6" s="375"/>
      <c r="NH6" s="375"/>
      <c r="NI6" s="375"/>
      <c r="NJ6" s="375"/>
      <c r="NK6" s="375"/>
      <c r="NL6" s="380"/>
      <c r="NM6" s="376" t="s">
        <v>48</v>
      </c>
      <c r="NN6" s="376" t="s">
        <v>49</v>
      </c>
      <c r="NO6" s="376" t="s">
        <v>50</v>
      </c>
      <c r="NP6" s="376" t="s">
        <v>51</v>
      </c>
      <c r="NQ6" s="423"/>
      <c r="NR6" s="30"/>
      <c r="NS6" s="30"/>
      <c r="NT6" s="30"/>
      <c r="NU6" s="383" t="s">
        <v>46</v>
      </c>
      <c r="NV6" s="359"/>
      <c r="NW6" s="354"/>
      <c r="NX6" s="354"/>
      <c r="NY6" s="358" t="s">
        <v>47</v>
      </c>
      <c r="NZ6" s="359"/>
      <c r="OA6" s="354"/>
      <c r="OB6" s="354"/>
      <c r="OC6" s="354"/>
      <c r="OD6" s="354"/>
      <c r="OE6" s="354"/>
      <c r="OF6" s="345"/>
      <c r="OG6" s="355" t="s">
        <v>48</v>
      </c>
      <c r="OH6" s="355" t="s">
        <v>49</v>
      </c>
      <c r="OI6" s="355" t="s">
        <v>50</v>
      </c>
      <c r="OJ6" s="360" t="s">
        <v>51</v>
      </c>
      <c r="OK6" s="33"/>
    </row>
    <row r="7" spans="1:401" ht="35.1" customHeight="1" thickBot="1">
      <c r="A7" s="392"/>
      <c r="B7" s="403"/>
      <c r="C7" s="404"/>
      <c r="D7" s="404"/>
      <c r="E7" s="347" t="s">
        <v>52</v>
      </c>
      <c r="F7" s="348"/>
      <c r="G7" s="348"/>
      <c r="H7" s="348"/>
      <c r="I7" s="348"/>
      <c r="J7" s="349"/>
      <c r="K7" s="366" t="s">
        <v>53</v>
      </c>
      <c r="L7" s="355" t="s">
        <v>159</v>
      </c>
      <c r="M7" s="408" t="s">
        <v>150</v>
      </c>
      <c r="N7" s="366" t="s">
        <v>160</v>
      </c>
      <c r="O7" s="366" t="s">
        <v>59</v>
      </c>
      <c r="P7" s="345"/>
      <c r="Q7" s="356"/>
      <c r="R7" s="356"/>
      <c r="S7" s="356"/>
      <c r="T7" s="361"/>
      <c r="U7" s="373"/>
      <c r="V7" s="35"/>
      <c r="W7" s="35"/>
      <c r="X7" s="36"/>
      <c r="Y7" s="347" t="s">
        <v>52</v>
      </c>
      <c r="Z7" s="348"/>
      <c r="AA7" s="348"/>
      <c r="AB7" s="348"/>
      <c r="AC7" s="348"/>
      <c r="AD7" s="349"/>
      <c r="AE7" s="366" t="s">
        <v>53</v>
      </c>
      <c r="AF7" s="355" t="s">
        <v>159</v>
      </c>
      <c r="AG7" s="366" t="s">
        <v>150</v>
      </c>
      <c r="AH7" s="366" t="s">
        <v>160</v>
      </c>
      <c r="AI7" s="366" t="s">
        <v>59</v>
      </c>
      <c r="AJ7" s="345"/>
      <c r="AK7" s="356"/>
      <c r="AL7" s="356"/>
      <c r="AM7" s="356"/>
      <c r="AN7" s="361"/>
      <c r="AO7" s="373"/>
      <c r="AP7" s="35"/>
      <c r="AQ7" s="35"/>
      <c r="AR7" s="36"/>
      <c r="AS7" s="347" t="s">
        <v>52</v>
      </c>
      <c r="AT7" s="348"/>
      <c r="AU7" s="348"/>
      <c r="AV7" s="348"/>
      <c r="AW7" s="348"/>
      <c r="AX7" s="348"/>
      <c r="AY7" s="364" t="s">
        <v>53</v>
      </c>
      <c r="AZ7" s="355" t="s">
        <v>159</v>
      </c>
      <c r="BA7" s="364" t="s">
        <v>150</v>
      </c>
      <c r="BB7" s="366" t="s">
        <v>160</v>
      </c>
      <c r="BC7" s="366" t="s">
        <v>59</v>
      </c>
      <c r="BD7" s="416"/>
      <c r="BE7" s="356"/>
      <c r="BF7" s="356"/>
      <c r="BG7" s="356"/>
      <c r="BH7" s="361"/>
      <c r="BI7" s="373"/>
      <c r="BJ7" s="35"/>
      <c r="BK7" s="35"/>
      <c r="BL7" s="36"/>
      <c r="BM7" s="347" t="s">
        <v>52</v>
      </c>
      <c r="BN7" s="348"/>
      <c r="BO7" s="348"/>
      <c r="BP7" s="348"/>
      <c r="BQ7" s="348"/>
      <c r="BR7" s="349"/>
      <c r="BS7" s="389" t="s">
        <v>53</v>
      </c>
      <c r="BT7" s="355" t="s">
        <v>159</v>
      </c>
      <c r="BU7" s="370" t="s">
        <v>150</v>
      </c>
      <c r="BV7" s="366" t="s">
        <v>160</v>
      </c>
      <c r="BW7" s="366" t="s">
        <v>59</v>
      </c>
      <c r="BX7" s="345"/>
      <c r="BY7" s="356"/>
      <c r="BZ7" s="356"/>
      <c r="CA7" s="356"/>
      <c r="CB7" s="361"/>
      <c r="CC7" s="385"/>
      <c r="CD7" s="35"/>
      <c r="CE7" s="35"/>
      <c r="CF7" s="36"/>
      <c r="CG7" s="347" t="s">
        <v>52</v>
      </c>
      <c r="CH7" s="348"/>
      <c r="CI7" s="348"/>
      <c r="CJ7" s="348"/>
      <c r="CK7" s="348"/>
      <c r="CL7" s="349"/>
      <c r="CM7" s="366" t="s">
        <v>53</v>
      </c>
      <c r="CN7" s="355" t="s">
        <v>159</v>
      </c>
      <c r="CO7" s="370" t="s">
        <v>150</v>
      </c>
      <c r="CP7" s="366" t="s">
        <v>160</v>
      </c>
      <c r="CQ7" s="366" t="s">
        <v>59</v>
      </c>
      <c r="CR7" s="345"/>
      <c r="CS7" s="356"/>
      <c r="CT7" s="356"/>
      <c r="CU7" s="356"/>
      <c r="CV7" s="361"/>
      <c r="CW7" s="385"/>
      <c r="CX7" s="35"/>
      <c r="CY7" s="35"/>
      <c r="CZ7" s="36"/>
      <c r="DA7" s="347" t="s">
        <v>52</v>
      </c>
      <c r="DB7" s="348"/>
      <c r="DC7" s="348"/>
      <c r="DD7" s="348"/>
      <c r="DE7" s="348"/>
      <c r="DF7" s="349"/>
      <c r="DG7" s="366" t="s">
        <v>53</v>
      </c>
      <c r="DH7" s="355" t="s">
        <v>159</v>
      </c>
      <c r="DI7" s="370" t="s">
        <v>150</v>
      </c>
      <c r="DJ7" s="366" t="s">
        <v>160</v>
      </c>
      <c r="DK7" s="366" t="s">
        <v>59</v>
      </c>
      <c r="DL7" s="345"/>
      <c r="DM7" s="356"/>
      <c r="DN7" s="356"/>
      <c r="DO7" s="356"/>
      <c r="DP7" s="361"/>
      <c r="DQ7" s="385"/>
      <c r="DR7" s="35"/>
      <c r="DS7" s="35"/>
      <c r="DT7" s="36"/>
      <c r="DU7" s="347" t="s">
        <v>52</v>
      </c>
      <c r="DV7" s="348"/>
      <c r="DW7" s="348"/>
      <c r="DX7" s="348"/>
      <c r="DY7" s="348"/>
      <c r="DZ7" s="349"/>
      <c r="EA7" s="366" t="s">
        <v>53</v>
      </c>
      <c r="EB7" s="355" t="s">
        <v>159</v>
      </c>
      <c r="EC7" s="370" t="s">
        <v>150</v>
      </c>
      <c r="ED7" s="366" t="s">
        <v>160</v>
      </c>
      <c r="EE7" s="366" t="s">
        <v>59</v>
      </c>
      <c r="EF7" s="345"/>
      <c r="EG7" s="356"/>
      <c r="EH7" s="356"/>
      <c r="EI7" s="356"/>
      <c r="EJ7" s="361"/>
      <c r="EK7" s="385"/>
      <c r="EL7" s="35"/>
      <c r="EM7" s="35"/>
      <c r="EN7" s="36"/>
      <c r="EO7" s="347" t="s">
        <v>52</v>
      </c>
      <c r="EP7" s="348"/>
      <c r="EQ7" s="348"/>
      <c r="ER7" s="348"/>
      <c r="ES7" s="348"/>
      <c r="ET7" s="349"/>
      <c r="EU7" s="366" t="s">
        <v>53</v>
      </c>
      <c r="EV7" s="355" t="s">
        <v>159</v>
      </c>
      <c r="EW7" s="370" t="s">
        <v>150</v>
      </c>
      <c r="EX7" s="366" t="s">
        <v>160</v>
      </c>
      <c r="EY7" s="366" t="s">
        <v>59</v>
      </c>
      <c r="EZ7" s="345"/>
      <c r="FA7" s="356"/>
      <c r="FB7" s="356"/>
      <c r="FC7" s="356"/>
      <c r="FD7" s="361"/>
      <c r="FE7" s="385"/>
      <c r="FF7" s="35"/>
      <c r="FG7" s="35"/>
      <c r="FH7" s="36"/>
      <c r="FI7" s="347" t="s">
        <v>52</v>
      </c>
      <c r="FJ7" s="348"/>
      <c r="FK7" s="348"/>
      <c r="FL7" s="348"/>
      <c r="FM7" s="348"/>
      <c r="FN7" s="349"/>
      <c r="FO7" s="366" t="s">
        <v>53</v>
      </c>
      <c r="FP7" s="355" t="s">
        <v>159</v>
      </c>
      <c r="FQ7" s="370" t="s">
        <v>150</v>
      </c>
      <c r="FR7" s="366" t="s">
        <v>160</v>
      </c>
      <c r="FS7" s="366" t="s">
        <v>59</v>
      </c>
      <c r="FT7" s="345"/>
      <c r="FU7" s="356"/>
      <c r="FV7" s="356"/>
      <c r="FW7" s="356"/>
      <c r="FX7" s="361"/>
      <c r="FY7" s="385"/>
      <c r="FZ7" s="35"/>
      <c r="GA7" s="35"/>
      <c r="GB7" s="36"/>
      <c r="GC7" s="347" t="s">
        <v>52</v>
      </c>
      <c r="GD7" s="348"/>
      <c r="GE7" s="348"/>
      <c r="GF7" s="348"/>
      <c r="GG7" s="348"/>
      <c r="GH7" s="349"/>
      <c r="GI7" s="366" t="s">
        <v>53</v>
      </c>
      <c r="GJ7" s="355" t="s">
        <v>159</v>
      </c>
      <c r="GK7" s="370" t="s">
        <v>150</v>
      </c>
      <c r="GL7" s="366" t="s">
        <v>160</v>
      </c>
      <c r="GM7" s="366" t="s">
        <v>59</v>
      </c>
      <c r="GN7" s="345"/>
      <c r="GO7" s="356"/>
      <c r="GP7" s="356"/>
      <c r="GQ7" s="356"/>
      <c r="GR7" s="387"/>
      <c r="GS7" s="373"/>
      <c r="GT7" s="27"/>
      <c r="GU7" s="27"/>
      <c r="GV7" s="27"/>
      <c r="GW7" s="421" t="s">
        <v>52</v>
      </c>
      <c r="GX7" s="421"/>
      <c r="GY7" s="421"/>
      <c r="GZ7" s="421"/>
      <c r="HA7" s="421"/>
      <c r="HB7" s="421"/>
      <c r="HC7" s="408" t="s">
        <v>53</v>
      </c>
      <c r="HD7" s="355" t="s">
        <v>159</v>
      </c>
      <c r="HE7" s="370" t="s">
        <v>150</v>
      </c>
      <c r="HF7" s="366" t="s">
        <v>160</v>
      </c>
      <c r="HG7" s="366" t="s">
        <v>59</v>
      </c>
      <c r="HH7" s="380"/>
      <c r="HI7" s="377"/>
      <c r="HJ7" s="377"/>
      <c r="HK7" s="377"/>
      <c r="HL7" s="377"/>
      <c r="HM7" s="373"/>
      <c r="HN7" s="27"/>
      <c r="HO7" s="27"/>
      <c r="HP7" s="27"/>
      <c r="HQ7" s="421" t="s">
        <v>52</v>
      </c>
      <c r="HR7" s="421"/>
      <c r="HS7" s="421"/>
      <c r="HT7" s="421"/>
      <c r="HU7" s="421"/>
      <c r="HV7" s="421"/>
      <c r="HW7" s="408" t="s">
        <v>53</v>
      </c>
      <c r="HX7" s="355" t="s">
        <v>159</v>
      </c>
      <c r="HY7" s="370" t="s">
        <v>150</v>
      </c>
      <c r="HZ7" s="366" t="s">
        <v>160</v>
      </c>
      <c r="IA7" s="366" t="s">
        <v>59</v>
      </c>
      <c r="IB7" s="380"/>
      <c r="IC7" s="377"/>
      <c r="ID7" s="377"/>
      <c r="IE7" s="377"/>
      <c r="IF7" s="377"/>
      <c r="IG7" s="373"/>
      <c r="IH7" s="27"/>
      <c r="II7" s="27"/>
      <c r="IJ7" s="27"/>
      <c r="IK7" s="421" t="s">
        <v>52</v>
      </c>
      <c r="IL7" s="421"/>
      <c r="IM7" s="421"/>
      <c r="IN7" s="421"/>
      <c r="IO7" s="421"/>
      <c r="IP7" s="421"/>
      <c r="IQ7" s="408" t="s">
        <v>53</v>
      </c>
      <c r="IR7" s="355" t="s">
        <v>159</v>
      </c>
      <c r="IS7" s="370" t="s">
        <v>150</v>
      </c>
      <c r="IT7" s="366" t="s">
        <v>160</v>
      </c>
      <c r="IU7" s="366" t="s">
        <v>59</v>
      </c>
      <c r="IV7" s="380"/>
      <c r="IW7" s="377"/>
      <c r="IX7" s="377"/>
      <c r="IY7" s="377"/>
      <c r="IZ7" s="377"/>
      <c r="JA7" s="373"/>
      <c r="JB7" s="27"/>
      <c r="JC7" s="27"/>
      <c r="JD7" s="27"/>
      <c r="JE7" s="421" t="s">
        <v>52</v>
      </c>
      <c r="JF7" s="421"/>
      <c r="JG7" s="421"/>
      <c r="JH7" s="421"/>
      <c r="JI7" s="421"/>
      <c r="JJ7" s="421"/>
      <c r="JK7" s="408" t="s">
        <v>53</v>
      </c>
      <c r="JL7" s="355" t="s">
        <v>159</v>
      </c>
      <c r="JM7" s="370" t="s">
        <v>150</v>
      </c>
      <c r="JN7" s="366" t="s">
        <v>160</v>
      </c>
      <c r="JO7" s="366" t="s">
        <v>59</v>
      </c>
      <c r="JP7" s="380"/>
      <c r="JQ7" s="377"/>
      <c r="JR7" s="377"/>
      <c r="JS7" s="377"/>
      <c r="JT7" s="377"/>
      <c r="JU7" s="373"/>
      <c r="JV7" s="27"/>
      <c r="JW7" s="27"/>
      <c r="JX7" s="27"/>
      <c r="JY7" s="421" t="s">
        <v>52</v>
      </c>
      <c r="JZ7" s="421"/>
      <c r="KA7" s="421"/>
      <c r="KB7" s="421"/>
      <c r="KC7" s="421"/>
      <c r="KD7" s="421"/>
      <c r="KE7" s="408" t="s">
        <v>53</v>
      </c>
      <c r="KF7" s="355" t="s">
        <v>159</v>
      </c>
      <c r="KG7" s="370" t="s">
        <v>150</v>
      </c>
      <c r="KH7" s="366" t="s">
        <v>160</v>
      </c>
      <c r="KI7" s="366" t="s">
        <v>59</v>
      </c>
      <c r="KJ7" s="380"/>
      <c r="KK7" s="377"/>
      <c r="KL7" s="377"/>
      <c r="KM7" s="377"/>
      <c r="KN7" s="377"/>
      <c r="KO7" s="373"/>
      <c r="KP7" s="27"/>
      <c r="KQ7" s="27"/>
      <c r="KR7" s="27"/>
      <c r="KS7" s="421" t="s">
        <v>52</v>
      </c>
      <c r="KT7" s="421"/>
      <c r="KU7" s="421"/>
      <c r="KV7" s="421"/>
      <c r="KW7" s="421"/>
      <c r="KX7" s="421"/>
      <c r="KY7" s="408" t="s">
        <v>53</v>
      </c>
      <c r="KZ7" s="355" t="s">
        <v>159</v>
      </c>
      <c r="LA7" s="370" t="s">
        <v>150</v>
      </c>
      <c r="LB7" s="366" t="s">
        <v>160</v>
      </c>
      <c r="LC7" s="366" t="s">
        <v>59</v>
      </c>
      <c r="LD7" s="380"/>
      <c r="LE7" s="377"/>
      <c r="LF7" s="377"/>
      <c r="LG7" s="377"/>
      <c r="LH7" s="377"/>
      <c r="LI7" s="373"/>
      <c r="LJ7" s="27"/>
      <c r="LK7" s="27"/>
      <c r="LL7" s="27"/>
      <c r="LM7" s="421" t="s">
        <v>52</v>
      </c>
      <c r="LN7" s="421"/>
      <c r="LO7" s="421"/>
      <c r="LP7" s="421"/>
      <c r="LQ7" s="421"/>
      <c r="LR7" s="421"/>
      <c r="LS7" s="408" t="s">
        <v>53</v>
      </c>
      <c r="LT7" s="355" t="s">
        <v>159</v>
      </c>
      <c r="LU7" s="370" t="s">
        <v>150</v>
      </c>
      <c r="LV7" s="366" t="s">
        <v>160</v>
      </c>
      <c r="LW7" s="366" t="s">
        <v>59</v>
      </c>
      <c r="LX7" s="380"/>
      <c r="LY7" s="377"/>
      <c r="LZ7" s="377"/>
      <c r="MA7" s="377"/>
      <c r="MB7" s="377"/>
      <c r="MC7" s="373"/>
      <c r="MD7" s="27"/>
      <c r="ME7" s="27"/>
      <c r="MF7" s="27"/>
      <c r="MG7" s="421" t="s">
        <v>52</v>
      </c>
      <c r="MH7" s="421"/>
      <c r="MI7" s="421"/>
      <c r="MJ7" s="421"/>
      <c r="MK7" s="421"/>
      <c r="ML7" s="421"/>
      <c r="MM7" s="408" t="s">
        <v>53</v>
      </c>
      <c r="MN7" s="355" t="s">
        <v>159</v>
      </c>
      <c r="MO7" s="370" t="s">
        <v>150</v>
      </c>
      <c r="MP7" s="366" t="s">
        <v>160</v>
      </c>
      <c r="MQ7" s="366" t="s">
        <v>59</v>
      </c>
      <c r="MR7" s="380"/>
      <c r="MS7" s="377"/>
      <c r="MT7" s="377"/>
      <c r="MU7" s="377"/>
      <c r="MV7" s="377"/>
      <c r="MW7" s="373"/>
      <c r="MX7" s="27"/>
      <c r="MY7" s="27"/>
      <c r="MZ7" s="27"/>
      <c r="NA7" s="421" t="s">
        <v>52</v>
      </c>
      <c r="NB7" s="421"/>
      <c r="NC7" s="421"/>
      <c r="ND7" s="421"/>
      <c r="NE7" s="421"/>
      <c r="NF7" s="421"/>
      <c r="NG7" s="408" t="s">
        <v>53</v>
      </c>
      <c r="NH7" s="355" t="s">
        <v>159</v>
      </c>
      <c r="NI7" s="370" t="s">
        <v>150</v>
      </c>
      <c r="NJ7" s="366" t="s">
        <v>160</v>
      </c>
      <c r="NK7" s="366" t="s">
        <v>59</v>
      </c>
      <c r="NL7" s="380"/>
      <c r="NM7" s="377"/>
      <c r="NN7" s="377"/>
      <c r="NO7" s="377"/>
      <c r="NP7" s="377"/>
      <c r="NQ7" s="423"/>
      <c r="NR7" s="30"/>
      <c r="NS7" s="30"/>
      <c r="NT7" s="30"/>
      <c r="NU7" s="347" t="s">
        <v>52</v>
      </c>
      <c r="NV7" s="348"/>
      <c r="NW7" s="348"/>
      <c r="NX7" s="348"/>
      <c r="NY7" s="348"/>
      <c r="NZ7" s="349"/>
      <c r="OA7" s="366" t="s">
        <v>53</v>
      </c>
      <c r="OB7" s="355" t="s">
        <v>159</v>
      </c>
      <c r="OC7" s="370" t="s">
        <v>150</v>
      </c>
      <c r="OD7" s="366" t="s">
        <v>160</v>
      </c>
      <c r="OE7" s="366" t="s">
        <v>59</v>
      </c>
      <c r="OF7" s="345"/>
      <c r="OG7" s="356"/>
      <c r="OH7" s="356"/>
      <c r="OI7" s="356"/>
      <c r="OJ7" s="361"/>
      <c r="OK7" s="33"/>
    </row>
    <row r="8" spans="1:401" ht="44.25" customHeight="1" thickBot="1">
      <c r="A8" s="189"/>
      <c r="B8" s="403"/>
      <c r="C8" s="404"/>
      <c r="D8" s="404"/>
      <c r="E8" s="145" t="s">
        <v>54</v>
      </c>
      <c r="F8" s="146" t="s">
        <v>55</v>
      </c>
      <c r="G8" s="147" t="s">
        <v>56</v>
      </c>
      <c r="H8" s="147" t="s">
        <v>57</v>
      </c>
      <c r="I8" s="147" t="s">
        <v>58</v>
      </c>
      <c r="J8" s="148" t="s">
        <v>165</v>
      </c>
      <c r="K8" s="367"/>
      <c r="L8" s="357"/>
      <c r="M8" s="409"/>
      <c r="N8" s="367"/>
      <c r="O8" s="367"/>
      <c r="P8" s="346"/>
      <c r="Q8" s="357"/>
      <c r="R8" s="357"/>
      <c r="S8" s="357"/>
      <c r="T8" s="362"/>
      <c r="U8" s="192"/>
      <c r="V8" s="35"/>
      <c r="W8" s="35"/>
      <c r="X8" s="36"/>
      <c r="Y8" s="145" t="s">
        <v>54</v>
      </c>
      <c r="Z8" s="146" t="s">
        <v>55</v>
      </c>
      <c r="AA8" s="147" t="s">
        <v>56</v>
      </c>
      <c r="AB8" s="147" t="s">
        <v>57</v>
      </c>
      <c r="AC8" s="147" t="s">
        <v>58</v>
      </c>
      <c r="AD8" s="148" t="s">
        <v>165</v>
      </c>
      <c r="AE8" s="367"/>
      <c r="AF8" s="357"/>
      <c r="AG8" s="367"/>
      <c r="AH8" s="367"/>
      <c r="AI8" s="367"/>
      <c r="AJ8" s="346"/>
      <c r="AK8" s="357"/>
      <c r="AL8" s="357"/>
      <c r="AM8" s="357"/>
      <c r="AN8" s="362"/>
      <c r="AO8" s="192"/>
      <c r="AP8" s="35"/>
      <c r="AQ8" s="35"/>
      <c r="AR8" s="36"/>
      <c r="AS8" s="145" t="s">
        <v>54</v>
      </c>
      <c r="AT8" s="146" t="s">
        <v>55</v>
      </c>
      <c r="AU8" s="147" t="s">
        <v>56</v>
      </c>
      <c r="AV8" s="147" t="s">
        <v>57</v>
      </c>
      <c r="AW8" s="147" t="s">
        <v>58</v>
      </c>
      <c r="AX8" s="148" t="s">
        <v>165</v>
      </c>
      <c r="AY8" s="365"/>
      <c r="AZ8" s="357"/>
      <c r="BA8" s="365"/>
      <c r="BB8" s="367"/>
      <c r="BC8" s="367"/>
      <c r="BD8" s="417"/>
      <c r="BE8" s="357"/>
      <c r="BF8" s="357"/>
      <c r="BG8" s="357"/>
      <c r="BH8" s="362"/>
      <c r="BI8" s="192"/>
      <c r="BJ8" s="35"/>
      <c r="BK8" s="35"/>
      <c r="BL8" s="36"/>
      <c r="BM8" s="145" t="s">
        <v>54</v>
      </c>
      <c r="BN8" s="146" t="s">
        <v>55</v>
      </c>
      <c r="BO8" s="147" t="s">
        <v>56</v>
      </c>
      <c r="BP8" s="147" t="s">
        <v>57</v>
      </c>
      <c r="BQ8" s="147" t="s">
        <v>58</v>
      </c>
      <c r="BR8" s="148" t="s">
        <v>165</v>
      </c>
      <c r="BS8" s="390"/>
      <c r="BT8" s="357"/>
      <c r="BU8" s="371"/>
      <c r="BV8" s="367"/>
      <c r="BW8" s="367"/>
      <c r="BX8" s="346"/>
      <c r="BY8" s="357"/>
      <c r="BZ8" s="357"/>
      <c r="CA8" s="357"/>
      <c r="CB8" s="362"/>
      <c r="CC8" s="193"/>
      <c r="CD8" s="35"/>
      <c r="CE8" s="35"/>
      <c r="CF8" s="36"/>
      <c r="CG8" s="145" t="s">
        <v>54</v>
      </c>
      <c r="CH8" s="146" t="s">
        <v>55</v>
      </c>
      <c r="CI8" s="147" t="s">
        <v>56</v>
      </c>
      <c r="CJ8" s="147" t="s">
        <v>57</v>
      </c>
      <c r="CK8" s="147" t="s">
        <v>58</v>
      </c>
      <c r="CL8" s="148" t="s">
        <v>165</v>
      </c>
      <c r="CM8" s="367"/>
      <c r="CN8" s="357"/>
      <c r="CO8" s="371"/>
      <c r="CP8" s="367"/>
      <c r="CQ8" s="367"/>
      <c r="CR8" s="346"/>
      <c r="CS8" s="357"/>
      <c r="CT8" s="357"/>
      <c r="CU8" s="357"/>
      <c r="CV8" s="362"/>
      <c r="CW8" s="193"/>
      <c r="CX8" s="35"/>
      <c r="CY8" s="35"/>
      <c r="CZ8" s="36"/>
      <c r="DA8" s="145" t="s">
        <v>54</v>
      </c>
      <c r="DB8" s="146" t="s">
        <v>55</v>
      </c>
      <c r="DC8" s="147" t="s">
        <v>56</v>
      </c>
      <c r="DD8" s="147" t="s">
        <v>57</v>
      </c>
      <c r="DE8" s="147" t="s">
        <v>58</v>
      </c>
      <c r="DF8" s="148" t="s">
        <v>165</v>
      </c>
      <c r="DG8" s="367"/>
      <c r="DH8" s="357"/>
      <c r="DI8" s="371"/>
      <c r="DJ8" s="367"/>
      <c r="DK8" s="367"/>
      <c r="DL8" s="346"/>
      <c r="DM8" s="357"/>
      <c r="DN8" s="357"/>
      <c r="DO8" s="357"/>
      <c r="DP8" s="362"/>
      <c r="DQ8" s="193"/>
      <c r="DR8" s="35"/>
      <c r="DS8" s="35"/>
      <c r="DT8" s="36"/>
      <c r="DU8" s="145" t="s">
        <v>54</v>
      </c>
      <c r="DV8" s="146" t="s">
        <v>55</v>
      </c>
      <c r="DW8" s="147" t="s">
        <v>56</v>
      </c>
      <c r="DX8" s="147" t="s">
        <v>57</v>
      </c>
      <c r="DY8" s="147" t="s">
        <v>58</v>
      </c>
      <c r="DZ8" s="148" t="s">
        <v>165</v>
      </c>
      <c r="EA8" s="367"/>
      <c r="EB8" s="357"/>
      <c r="EC8" s="371"/>
      <c r="ED8" s="367"/>
      <c r="EE8" s="367"/>
      <c r="EF8" s="346"/>
      <c r="EG8" s="357"/>
      <c r="EH8" s="357"/>
      <c r="EI8" s="357"/>
      <c r="EJ8" s="362"/>
      <c r="EK8" s="193"/>
      <c r="EL8" s="35"/>
      <c r="EM8" s="35"/>
      <c r="EN8" s="36"/>
      <c r="EO8" s="145" t="s">
        <v>54</v>
      </c>
      <c r="EP8" s="146" t="s">
        <v>55</v>
      </c>
      <c r="EQ8" s="147" t="s">
        <v>56</v>
      </c>
      <c r="ER8" s="147" t="s">
        <v>57</v>
      </c>
      <c r="ES8" s="147" t="s">
        <v>58</v>
      </c>
      <c r="ET8" s="148" t="s">
        <v>165</v>
      </c>
      <c r="EU8" s="367"/>
      <c r="EV8" s="357"/>
      <c r="EW8" s="371"/>
      <c r="EX8" s="367"/>
      <c r="EY8" s="367"/>
      <c r="EZ8" s="346"/>
      <c r="FA8" s="357"/>
      <c r="FB8" s="357"/>
      <c r="FC8" s="357"/>
      <c r="FD8" s="362"/>
      <c r="FE8" s="193"/>
      <c r="FF8" s="35"/>
      <c r="FG8" s="35"/>
      <c r="FH8" s="36"/>
      <c r="FI8" s="145" t="s">
        <v>54</v>
      </c>
      <c r="FJ8" s="146" t="s">
        <v>55</v>
      </c>
      <c r="FK8" s="147" t="s">
        <v>56</v>
      </c>
      <c r="FL8" s="147" t="s">
        <v>57</v>
      </c>
      <c r="FM8" s="147" t="s">
        <v>58</v>
      </c>
      <c r="FN8" s="148" t="s">
        <v>165</v>
      </c>
      <c r="FO8" s="367"/>
      <c r="FP8" s="357"/>
      <c r="FQ8" s="371"/>
      <c r="FR8" s="367"/>
      <c r="FS8" s="367"/>
      <c r="FT8" s="346"/>
      <c r="FU8" s="357"/>
      <c r="FV8" s="357"/>
      <c r="FW8" s="357"/>
      <c r="FX8" s="362"/>
      <c r="FY8" s="193"/>
      <c r="FZ8" s="35"/>
      <c r="GA8" s="35"/>
      <c r="GB8" s="36"/>
      <c r="GC8" s="145" t="s">
        <v>54</v>
      </c>
      <c r="GD8" s="146" t="s">
        <v>55</v>
      </c>
      <c r="GE8" s="147" t="s">
        <v>56</v>
      </c>
      <c r="GF8" s="147" t="s">
        <v>57</v>
      </c>
      <c r="GG8" s="147" t="s">
        <v>58</v>
      </c>
      <c r="GH8" s="148" t="s">
        <v>165</v>
      </c>
      <c r="GI8" s="367"/>
      <c r="GJ8" s="357"/>
      <c r="GK8" s="371"/>
      <c r="GL8" s="367"/>
      <c r="GM8" s="367"/>
      <c r="GN8" s="346"/>
      <c r="GO8" s="357"/>
      <c r="GP8" s="357"/>
      <c r="GQ8" s="357"/>
      <c r="GR8" s="412"/>
      <c r="GS8" s="194"/>
      <c r="GT8" s="27"/>
      <c r="GU8" s="27"/>
      <c r="GV8" s="27"/>
      <c r="GW8" s="149" t="s">
        <v>54</v>
      </c>
      <c r="GX8" s="150" t="s">
        <v>55</v>
      </c>
      <c r="GY8" s="150" t="s">
        <v>56</v>
      </c>
      <c r="GZ8" s="150" t="s">
        <v>57</v>
      </c>
      <c r="HA8" s="150" t="s">
        <v>58</v>
      </c>
      <c r="HB8" s="148" t="s">
        <v>165</v>
      </c>
      <c r="HC8" s="409"/>
      <c r="HD8" s="357"/>
      <c r="HE8" s="371"/>
      <c r="HF8" s="367"/>
      <c r="HG8" s="367"/>
      <c r="HH8" s="381"/>
      <c r="HI8" s="378"/>
      <c r="HJ8" s="378"/>
      <c r="HK8" s="378"/>
      <c r="HL8" s="378"/>
      <c r="HM8" s="194"/>
      <c r="HN8" s="27"/>
      <c r="HO8" s="27"/>
      <c r="HP8" s="27"/>
      <c r="HQ8" s="149" t="s">
        <v>54</v>
      </c>
      <c r="HR8" s="150" t="s">
        <v>55</v>
      </c>
      <c r="HS8" s="150" t="s">
        <v>56</v>
      </c>
      <c r="HT8" s="150" t="s">
        <v>57</v>
      </c>
      <c r="HU8" s="150" t="s">
        <v>58</v>
      </c>
      <c r="HV8" s="148" t="s">
        <v>165</v>
      </c>
      <c r="HW8" s="409"/>
      <c r="HX8" s="357"/>
      <c r="HY8" s="371"/>
      <c r="HZ8" s="367"/>
      <c r="IA8" s="367"/>
      <c r="IB8" s="381"/>
      <c r="IC8" s="378"/>
      <c r="ID8" s="378"/>
      <c r="IE8" s="378"/>
      <c r="IF8" s="378"/>
      <c r="IG8" s="194"/>
      <c r="IH8" s="27"/>
      <c r="II8" s="27"/>
      <c r="IJ8" s="27"/>
      <c r="IK8" s="149" t="s">
        <v>54</v>
      </c>
      <c r="IL8" s="150" t="s">
        <v>55</v>
      </c>
      <c r="IM8" s="150" t="s">
        <v>56</v>
      </c>
      <c r="IN8" s="150" t="s">
        <v>57</v>
      </c>
      <c r="IO8" s="150" t="s">
        <v>58</v>
      </c>
      <c r="IP8" s="148" t="s">
        <v>165</v>
      </c>
      <c r="IQ8" s="409"/>
      <c r="IR8" s="357"/>
      <c r="IS8" s="371"/>
      <c r="IT8" s="367"/>
      <c r="IU8" s="367"/>
      <c r="IV8" s="381"/>
      <c r="IW8" s="378"/>
      <c r="IX8" s="378"/>
      <c r="IY8" s="378"/>
      <c r="IZ8" s="378"/>
      <c r="JA8" s="194"/>
      <c r="JB8" s="27"/>
      <c r="JC8" s="27"/>
      <c r="JD8" s="27"/>
      <c r="JE8" s="149" t="s">
        <v>54</v>
      </c>
      <c r="JF8" s="150" t="s">
        <v>55</v>
      </c>
      <c r="JG8" s="150" t="s">
        <v>56</v>
      </c>
      <c r="JH8" s="150" t="s">
        <v>57</v>
      </c>
      <c r="JI8" s="150" t="s">
        <v>58</v>
      </c>
      <c r="JJ8" s="148" t="s">
        <v>165</v>
      </c>
      <c r="JK8" s="409"/>
      <c r="JL8" s="357"/>
      <c r="JM8" s="371"/>
      <c r="JN8" s="367"/>
      <c r="JO8" s="367"/>
      <c r="JP8" s="381"/>
      <c r="JQ8" s="378"/>
      <c r="JR8" s="378"/>
      <c r="JS8" s="378"/>
      <c r="JT8" s="378"/>
      <c r="JU8" s="194"/>
      <c r="JV8" s="27"/>
      <c r="JW8" s="27"/>
      <c r="JX8" s="27"/>
      <c r="JY8" s="149" t="s">
        <v>54</v>
      </c>
      <c r="JZ8" s="150" t="s">
        <v>55</v>
      </c>
      <c r="KA8" s="150" t="s">
        <v>56</v>
      </c>
      <c r="KB8" s="150" t="s">
        <v>57</v>
      </c>
      <c r="KC8" s="150" t="s">
        <v>58</v>
      </c>
      <c r="KD8" s="148" t="s">
        <v>165</v>
      </c>
      <c r="KE8" s="409"/>
      <c r="KF8" s="357"/>
      <c r="KG8" s="371"/>
      <c r="KH8" s="367"/>
      <c r="KI8" s="367"/>
      <c r="KJ8" s="381"/>
      <c r="KK8" s="378"/>
      <c r="KL8" s="378"/>
      <c r="KM8" s="378"/>
      <c r="KN8" s="378"/>
      <c r="KO8" s="194"/>
      <c r="KP8" s="27"/>
      <c r="KQ8" s="27"/>
      <c r="KR8" s="27"/>
      <c r="KS8" s="149" t="s">
        <v>54</v>
      </c>
      <c r="KT8" s="150" t="s">
        <v>55</v>
      </c>
      <c r="KU8" s="150" t="s">
        <v>56</v>
      </c>
      <c r="KV8" s="150" t="s">
        <v>57</v>
      </c>
      <c r="KW8" s="150" t="s">
        <v>58</v>
      </c>
      <c r="KX8" s="148" t="s">
        <v>165</v>
      </c>
      <c r="KY8" s="409"/>
      <c r="KZ8" s="357"/>
      <c r="LA8" s="371"/>
      <c r="LB8" s="367"/>
      <c r="LC8" s="367"/>
      <c r="LD8" s="381"/>
      <c r="LE8" s="378"/>
      <c r="LF8" s="378"/>
      <c r="LG8" s="378"/>
      <c r="LH8" s="378"/>
      <c r="LI8" s="194"/>
      <c r="LJ8" s="27"/>
      <c r="LK8" s="27"/>
      <c r="LL8" s="27"/>
      <c r="LM8" s="149" t="s">
        <v>54</v>
      </c>
      <c r="LN8" s="150" t="s">
        <v>55</v>
      </c>
      <c r="LO8" s="150" t="s">
        <v>56</v>
      </c>
      <c r="LP8" s="150" t="s">
        <v>57</v>
      </c>
      <c r="LQ8" s="150" t="s">
        <v>58</v>
      </c>
      <c r="LR8" s="148" t="s">
        <v>165</v>
      </c>
      <c r="LS8" s="409"/>
      <c r="LT8" s="357"/>
      <c r="LU8" s="371"/>
      <c r="LV8" s="367"/>
      <c r="LW8" s="367"/>
      <c r="LX8" s="381"/>
      <c r="LY8" s="378"/>
      <c r="LZ8" s="378"/>
      <c r="MA8" s="378"/>
      <c r="MB8" s="378"/>
      <c r="MC8" s="194"/>
      <c r="MD8" s="27"/>
      <c r="ME8" s="27"/>
      <c r="MF8" s="27"/>
      <c r="MG8" s="149" t="s">
        <v>54</v>
      </c>
      <c r="MH8" s="150" t="s">
        <v>55</v>
      </c>
      <c r="MI8" s="150" t="s">
        <v>56</v>
      </c>
      <c r="MJ8" s="150" t="s">
        <v>57</v>
      </c>
      <c r="MK8" s="150" t="s">
        <v>58</v>
      </c>
      <c r="ML8" s="148" t="s">
        <v>165</v>
      </c>
      <c r="MM8" s="409"/>
      <c r="MN8" s="357"/>
      <c r="MO8" s="371"/>
      <c r="MP8" s="367"/>
      <c r="MQ8" s="367"/>
      <c r="MR8" s="381"/>
      <c r="MS8" s="378"/>
      <c r="MT8" s="378"/>
      <c r="MU8" s="378"/>
      <c r="MV8" s="378"/>
      <c r="MW8" s="194"/>
      <c r="MX8" s="27"/>
      <c r="MY8" s="27"/>
      <c r="MZ8" s="27"/>
      <c r="NA8" s="149" t="s">
        <v>54</v>
      </c>
      <c r="NB8" s="150" t="s">
        <v>55</v>
      </c>
      <c r="NC8" s="150" t="s">
        <v>56</v>
      </c>
      <c r="ND8" s="150" t="s">
        <v>57</v>
      </c>
      <c r="NE8" s="150" t="s">
        <v>58</v>
      </c>
      <c r="NF8" s="148" t="s">
        <v>165</v>
      </c>
      <c r="NG8" s="409"/>
      <c r="NH8" s="357"/>
      <c r="NI8" s="371"/>
      <c r="NJ8" s="367"/>
      <c r="NK8" s="367"/>
      <c r="NL8" s="381"/>
      <c r="NM8" s="378"/>
      <c r="NN8" s="378"/>
      <c r="NO8" s="378"/>
      <c r="NP8" s="378"/>
      <c r="NQ8" s="192"/>
      <c r="NR8" s="30"/>
      <c r="NS8" s="30"/>
      <c r="NT8" s="30"/>
      <c r="NU8" s="145" t="s">
        <v>54</v>
      </c>
      <c r="NV8" s="146" t="s">
        <v>55</v>
      </c>
      <c r="NW8" s="147" t="s">
        <v>56</v>
      </c>
      <c r="NX8" s="147" t="s">
        <v>57</v>
      </c>
      <c r="NY8" s="147" t="s">
        <v>58</v>
      </c>
      <c r="NZ8" s="148" t="s">
        <v>165</v>
      </c>
      <c r="OA8" s="367"/>
      <c r="OB8" s="357"/>
      <c r="OC8" s="371"/>
      <c r="OD8" s="367"/>
      <c r="OE8" s="367"/>
      <c r="OF8" s="346"/>
      <c r="OG8" s="357"/>
      <c r="OH8" s="357"/>
      <c r="OI8" s="357"/>
      <c r="OJ8" s="362"/>
      <c r="OK8" s="33"/>
    </row>
    <row r="9" spans="1:401" ht="15" customHeight="1" thickTop="1">
      <c r="A9" s="190"/>
      <c r="B9" s="339">
        <f>'Project Data'!$E$14</f>
        <v>0</v>
      </c>
      <c r="C9" s="151">
        <f>$B$9</f>
        <v>0</v>
      </c>
      <c r="D9" s="152" t="s">
        <v>60</v>
      </c>
      <c r="E9" s="37"/>
      <c r="F9" s="37"/>
      <c r="G9" s="37"/>
      <c r="H9" s="37"/>
      <c r="I9" s="37"/>
      <c r="J9" s="37"/>
      <c r="K9" s="184">
        <f t="shared" ref="K9:K17" si="0">SUM(E9:J9)</f>
        <v>0</v>
      </c>
      <c r="L9" s="37"/>
      <c r="M9" s="180">
        <f>VLOOKUP($F$5,'Project Data'!$C$33:$Q$52,MATCH($C9,'Project Data'!$H$31:$Q$31,1)+5,0)</f>
        <v>0</v>
      </c>
      <c r="N9" s="180" t="str">
        <f>VLOOKUP($F$5,'Project Data'!$C$33:$Q$51,MATCH($C9,'Project Data'!$H$31:$Q$31,1)+6,0)</f>
        <v>N/A</v>
      </c>
      <c r="O9" s="180">
        <f t="shared" ref="O9:O17" si="1">IF(OR(ISBLANK(L9),L9=0),K9*M9,(((K9-L9)*M9)+(L9*N9)))</f>
        <v>0</v>
      </c>
      <c r="P9" s="38"/>
      <c r="Q9" s="39"/>
      <c r="R9" s="39"/>
      <c r="S9" s="39"/>
      <c r="T9" s="40"/>
      <c r="U9" s="190"/>
      <c r="V9" s="339">
        <f>$B$9</f>
        <v>0</v>
      </c>
      <c r="W9" s="157">
        <f>$C9</f>
        <v>0</v>
      </c>
      <c r="X9" s="158" t="s">
        <v>60</v>
      </c>
      <c r="Y9" s="37"/>
      <c r="Z9" s="37"/>
      <c r="AA9" s="37"/>
      <c r="AB9" s="37"/>
      <c r="AC9" s="37"/>
      <c r="AD9" s="37"/>
      <c r="AE9" s="184">
        <f t="shared" ref="AE9:AE10" si="2">SUM(Y9:AD9)</f>
        <v>0</v>
      </c>
      <c r="AF9" s="37"/>
      <c r="AG9" s="180">
        <f>VLOOKUP(Z$5,'Project Data'!$C$33:$Q$52,MATCH(W9,'Project Data'!$H$31:$Q$31,1)+5,0)</f>
        <v>0</v>
      </c>
      <c r="AH9" s="180" t="str">
        <f>VLOOKUP(Z$5,'Project Data'!$C$33:$Q$51,MATCH(W9,'Project Data'!$H$31:$Q$31,1)+6,0)</f>
        <v>N/A</v>
      </c>
      <c r="AI9" s="180">
        <f t="shared" ref="AI9:AI17" si="3">IF(OR(ISBLANK(AF9),AF9=0),AE9*AG9,(((AE9-AF9)*AG9)+(AF9*AH9)))</f>
        <v>0</v>
      </c>
      <c r="AJ9" s="38"/>
      <c r="AK9" s="39"/>
      <c r="AL9" s="39"/>
      <c r="AM9" s="39"/>
      <c r="AN9" s="40"/>
      <c r="AO9" s="190"/>
      <c r="AP9" s="413">
        <f>$B$9</f>
        <v>0</v>
      </c>
      <c r="AQ9" s="157">
        <f>$C9</f>
        <v>0</v>
      </c>
      <c r="AR9" s="158" t="s">
        <v>60</v>
      </c>
      <c r="AS9" s="37"/>
      <c r="AT9" s="37"/>
      <c r="AU9" s="37"/>
      <c r="AV9" s="37"/>
      <c r="AW9" s="37"/>
      <c r="AX9" s="37"/>
      <c r="AY9" s="184">
        <f t="shared" ref="AY9:AY10" si="4">SUM(AS9:AX9)</f>
        <v>0</v>
      </c>
      <c r="AZ9" s="37"/>
      <c r="BA9" s="180">
        <f>VLOOKUP(AT$5,'Project Data'!$C$33:$Q$52,MATCH(AQ9,'Project Data'!$H$31:$Q$31,1)+5,0)</f>
        <v>0</v>
      </c>
      <c r="BB9" s="180" t="str">
        <f>VLOOKUP(AT$5,'Project Data'!$C$33:$Q$51,MATCH(AQ9,'Project Data'!$H$31:$Q$31,1)+6,0)</f>
        <v>N/A</v>
      </c>
      <c r="BC9" s="180">
        <f t="shared" ref="BC9:BC17" si="5">IF(OR(ISBLANK(AZ9),AZ9=0),AY9*BA9,(((AY9-AZ9)*BA9)+(AZ9*BB9)))</f>
        <v>0</v>
      </c>
      <c r="BD9" s="38"/>
      <c r="BE9" s="39"/>
      <c r="BF9" s="39"/>
      <c r="BG9" s="39"/>
      <c r="BH9" s="40"/>
      <c r="BI9" s="190"/>
      <c r="BJ9" s="386">
        <f>$B$9</f>
        <v>0</v>
      </c>
      <c r="BK9" s="157">
        <f>$C9</f>
        <v>0</v>
      </c>
      <c r="BL9" s="158" t="s">
        <v>60</v>
      </c>
      <c r="BM9" s="37"/>
      <c r="BN9" s="37"/>
      <c r="BO9" s="37"/>
      <c r="BP9" s="37"/>
      <c r="BQ9" s="37"/>
      <c r="BR9" s="37"/>
      <c r="BS9" s="184">
        <f t="shared" ref="BS9:BS10" si="6">SUM(BM9:BR9)</f>
        <v>0</v>
      </c>
      <c r="BT9" s="37"/>
      <c r="BU9" s="180">
        <f>VLOOKUP(BN$5,'Project Data'!$C$33:$Q$52,MATCH(BK9,'Project Data'!$H$31:$Q$31,1)+5,0)</f>
        <v>0</v>
      </c>
      <c r="BV9" s="180" t="str">
        <f>VLOOKUP(BN$5,'Project Data'!$C$33:$Q$51,MATCH(BK9,'Project Data'!$H$31:$Q$31,1)+6,0)</f>
        <v>N/A</v>
      </c>
      <c r="BW9" s="180">
        <f t="shared" ref="BW9:BW17" si="7">IF(OR(ISBLANK(BT9),BT9=0),BS9*BU9,(((BS9-BT9)*BU9)+(BT9*BV9)))</f>
        <v>0</v>
      </c>
      <c r="BX9" s="38"/>
      <c r="BY9" s="39"/>
      <c r="BZ9" s="39"/>
      <c r="CA9" s="39"/>
      <c r="CB9" s="40"/>
      <c r="CC9" s="190"/>
      <c r="CD9" s="386">
        <f>$B$9</f>
        <v>0</v>
      </c>
      <c r="CE9" s="157">
        <f>$C9</f>
        <v>0</v>
      </c>
      <c r="CF9" s="158" t="s">
        <v>60</v>
      </c>
      <c r="CG9" s="37"/>
      <c r="CH9" s="37"/>
      <c r="CI9" s="37"/>
      <c r="CJ9" s="37"/>
      <c r="CK9" s="37"/>
      <c r="CL9" s="37"/>
      <c r="CM9" s="184">
        <f t="shared" ref="CM9:CM10" si="8">SUM(CG9:CL9)</f>
        <v>0</v>
      </c>
      <c r="CN9" s="37"/>
      <c r="CO9" s="180">
        <f>VLOOKUP(CH$5,'Project Data'!$C$33:$Q$52,MATCH(CE9,'Project Data'!$H$31:$Q$31,1)+5,0)</f>
        <v>0</v>
      </c>
      <c r="CP9" s="180" t="str">
        <f>VLOOKUP(CH$5,'Project Data'!$C$33:$Q$51,MATCH(CE9,'Project Data'!$H$31:$Q$31,1)+6,0)</f>
        <v>N/A</v>
      </c>
      <c r="CQ9" s="180">
        <f t="shared" ref="CQ9:CQ17" si="9">IF(OR(ISBLANK(CN9),CN9=0),CM9*CO9,(((CM9-CN9)*CO9)+(CN9*CP9)))</f>
        <v>0</v>
      </c>
      <c r="CR9" s="38"/>
      <c r="CS9" s="39"/>
      <c r="CT9" s="39"/>
      <c r="CU9" s="39"/>
      <c r="CV9" s="40"/>
      <c r="CW9" s="190"/>
      <c r="CX9" s="386">
        <f>$B$9</f>
        <v>0</v>
      </c>
      <c r="CY9" s="157">
        <f>$C9</f>
        <v>0</v>
      </c>
      <c r="CZ9" s="158" t="s">
        <v>60</v>
      </c>
      <c r="DA9" s="37"/>
      <c r="DB9" s="37"/>
      <c r="DC9" s="37"/>
      <c r="DD9" s="37"/>
      <c r="DE9" s="37"/>
      <c r="DF9" s="37"/>
      <c r="DG9" s="184">
        <f t="shared" ref="DG9:DG10" si="10">SUM(DA9:DF9)</f>
        <v>0</v>
      </c>
      <c r="DH9" s="37"/>
      <c r="DI9" s="180">
        <f>VLOOKUP(DB$5,'Project Data'!$C$33:$Q$52,MATCH(CY9,'Project Data'!$H$31:$Q$31,1)+5,0)</f>
        <v>0</v>
      </c>
      <c r="DJ9" s="180" t="str">
        <f>VLOOKUP(DB$5,'Project Data'!$C$33:$Q$51,MATCH(CY9,'Project Data'!$H$31:$Q$31,1)+6,0)</f>
        <v>N/A</v>
      </c>
      <c r="DK9" s="180">
        <f t="shared" ref="DK9:DK17" si="11">IF(OR(ISBLANK(DH9),DH9=0),DG9*DI9,(((DG9-DH9)*DI9)+(DH9*DJ9)))</f>
        <v>0</v>
      </c>
      <c r="DL9" s="38"/>
      <c r="DM9" s="39"/>
      <c r="DN9" s="39"/>
      <c r="DO9" s="39"/>
      <c r="DP9" s="40"/>
      <c r="DQ9" s="190"/>
      <c r="DR9" s="386">
        <f>$B$9</f>
        <v>0</v>
      </c>
      <c r="DS9" s="157">
        <f>$C9</f>
        <v>0</v>
      </c>
      <c r="DT9" s="158" t="s">
        <v>60</v>
      </c>
      <c r="DU9" s="37"/>
      <c r="DV9" s="37"/>
      <c r="DW9" s="37"/>
      <c r="DX9" s="37"/>
      <c r="DY9" s="37"/>
      <c r="DZ9" s="37"/>
      <c r="EA9" s="184">
        <f t="shared" ref="EA9:EA10" si="12">SUM(DU9:DZ9)</f>
        <v>0</v>
      </c>
      <c r="EB9" s="37"/>
      <c r="EC9" s="180">
        <f>VLOOKUP(DV$5,'Project Data'!$C$33:$Q$52,MATCH(DS9,'Project Data'!$H$31:$Q$31,1)+5,0)</f>
        <v>0</v>
      </c>
      <c r="ED9" s="180" t="str">
        <f>VLOOKUP(DV$5,'Project Data'!$C$33:$Q$51,MATCH(DS9,'Project Data'!$H$31:$Q$31,1)+6,0)</f>
        <v>N/A</v>
      </c>
      <c r="EE9" s="180">
        <f t="shared" ref="EE9:EE17" si="13">IF(OR(ISBLANK(EB9),EB9=0),EA9*EC9,(((EA9-EB9)*EC9)+(EB9*ED9)))</f>
        <v>0</v>
      </c>
      <c r="EF9" s="38"/>
      <c r="EG9" s="39"/>
      <c r="EH9" s="39"/>
      <c r="EI9" s="39"/>
      <c r="EJ9" s="40"/>
      <c r="EK9" s="190"/>
      <c r="EL9" s="339">
        <f>$B$9</f>
        <v>0</v>
      </c>
      <c r="EM9" s="157">
        <f>$C9</f>
        <v>0</v>
      </c>
      <c r="EN9" s="158" t="s">
        <v>60</v>
      </c>
      <c r="EO9" s="37"/>
      <c r="EP9" s="37"/>
      <c r="EQ9" s="37"/>
      <c r="ER9" s="37"/>
      <c r="ES9" s="37"/>
      <c r="ET9" s="37"/>
      <c r="EU9" s="184">
        <f t="shared" ref="EU9:EU10" si="14">SUM(EO9:ET9)</f>
        <v>0</v>
      </c>
      <c r="EV9" s="37"/>
      <c r="EW9" s="180">
        <f>VLOOKUP(EP$5,'Project Data'!$C$33:$Q$52,MATCH(EM9,'Project Data'!$H$31:$Q$31,1)+5,0)</f>
        <v>0</v>
      </c>
      <c r="EX9" s="180" t="str">
        <f>VLOOKUP(EP$5,'Project Data'!$C$33:$Q$51,MATCH(EM9,'Project Data'!$H$31:$Q$31,1)+6,0)</f>
        <v>N/A</v>
      </c>
      <c r="EY9" s="180">
        <f t="shared" ref="EY9:EY17" si="15">IF(OR(ISBLANK(EV9),EV9=0),EU9*EW9,(((EU9-EV9)*EW9)+(EV9*EX9)))</f>
        <v>0</v>
      </c>
      <c r="EZ9" s="38"/>
      <c r="FA9" s="39"/>
      <c r="FB9" s="39"/>
      <c r="FC9" s="39"/>
      <c r="FD9" s="40"/>
      <c r="FE9" s="190"/>
      <c r="FF9" s="339">
        <f>$B$9</f>
        <v>0</v>
      </c>
      <c r="FG9" s="157">
        <f>$C9</f>
        <v>0</v>
      </c>
      <c r="FH9" s="158" t="s">
        <v>60</v>
      </c>
      <c r="FI9" s="37"/>
      <c r="FJ9" s="37"/>
      <c r="FK9" s="37"/>
      <c r="FL9" s="37"/>
      <c r="FM9" s="37"/>
      <c r="FN9" s="37"/>
      <c r="FO9" s="184">
        <f t="shared" ref="FO9:FO10" si="16">SUM(FI9:FN9)</f>
        <v>0</v>
      </c>
      <c r="FP9" s="37"/>
      <c r="FQ9" s="180">
        <f>VLOOKUP(FJ$5,'Project Data'!$C$33:$Q$52,MATCH(FG9,'Project Data'!$H$31:$Q$31,1)+5,0)</f>
        <v>0</v>
      </c>
      <c r="FR9" s="180" t="str">
        <f>VLOOKUP(FJ$5,'Project Data'!$C$33:$Q$51,MATCH(FG9,'Project Data'!$H$31:$Q$31,1)+6,0)</f>
        <v>N/A</v>
      </c>
      <c r="FS9" s="180">
        <f t="shared" ref="FS9:FS17" si="17">IF(OR(ISBLANK(FP9),FP9=0),FO9*FQ9,(((FO9-FP9)*FQ9)+(FP9*FR9)))</f>
        <v>0</v>
      </c>
      <c r="FT9" s="38"/>
      <c r="FU9" s="39"/>
      <c r="FV9" s="39"/>
      <c r="FW9" s="39"/>
      <c r="FX9" s="40"/>
      <c r="FY9" s="190"/>
      <c r="FZ9" s="339">
        <f>$B$9</f>
        <v>0</v>
      </c>
      <c r="GA9" s="157">
        <f>$C9</f>
        <v>0</v>
      </c>
      <c r="GB9" s="158" t="s">
        <v>60</v>
      </c>
      <c r="GC9" s="37"/>
      <c r="GD9" s="37"/>
      <c r="GE9" s="37"/>
      <c r="GF9" s="37"/>
      <c r="GG9" s="37"/>
      <c r="GH9" s="37"/>
      <c r="GI9" s="184">
        <f t="shared" ref="GI9:GI10" si="18">SUM(GC9:GG9)</f>
        <v>0</v>
      </c>
      <c r="GJ9" s="37"/>
      <c r="GK9" s="180">
        <f>VLOOKUP(GD$5,'Project Data'!$C$33:$Q$52,MATCH(GA9,'Project Data'!$H$31:$Q$31,1)+5,0)</f>
        <v>0</v>
      </c>
      <c r="GL9" s="180" t="str">
        <f>VLOOKUP(GD$5,'Project Data'!$C$33:$Q$51,MATCH(GA9,'Project Data'!$H$31:$Q$31,1)+6,0)</f>
        <v>N/A</v>
      </c>
      <c r="GM9" s="180">
        <f t="shared" ref="GM9:GM17" si="19">IF(OR(ISBLANK(GJ9),GJ9=0),GI9*GK9,(((GI9-GJ9)*GK9)+(GJ9*GL9)))</f>
        <v>0</v>
      </c>
      <c r="GN9" s="38"/>
      <c r="GO9" s="39"/>
      <c r="GP9" s="39"/>
      <c r="GQ9" s="39"/>
      <c r="GR9" s="40"/>
      <c r="GS9" s="190"/>
      <c r="GT9" s="339">
        <f>$B$9</f>
        <v>0</v>
      </c>
      <c r="GU9" s="157">
        <f>$C9</f>
        <v>0</v>
      </c>
      <c r="GV9" s="158" t="s">
        <v>60</v>
      </c>
      <c r="GW9" s="37"/>
      <c r="GX9" s="37"/>
      <c r="GY9" s="37"/>
      <c r="GZ9" s="37"/>
      <c r="HA9" s="37"/>
      <c r="HB9" s="37"/>
      <c r="HC9" s="184">
        <f t="shared" ref="HC9:HC20" si="20">SUM(GW9:HB9)</f>
        <v>0</v>
      </c>
      <c r="HD9" s="37"/>
      <c r="HE9" s="180">
        <f>VLOOKUP(GX$5,'Project Data'!$C$33:$Q$52,MATCH(GU9,'Project Data'!$H$31:$Q$31,1)+5,0)</f>
        <v>0</v>
      </c>
      <c r="HF9" s="180" t="str">
        <f>VLOOKUP(GX$5,'Project Data'!$C$33:$Q$51,MATCH(GU9,'Project Data'!$H$31:$Q$31,1)+6,0)</f>
        <v>N/A</v>
      </c>
      <c r="HG9" s="180">
        <f t="shared" ref="HG9:HG17" si="21">IF(OR(ISBLANK(HD9),HD9=0),HC9*HE9,(((HC9-HD9)*HE9)+(HD9*HF9)))</f>
        <v>0</v>
      </c>
      <c r="HH9" s="38"/>
      <c r="HI9" s="39"/>
      <c r="HJ9" s="39"/>
      <c r="HK9" s="39"/>
      <c r="HL9" s="40"/>
      <c r="HM9" s="190"/>
      <c r="HN9" s="339">
        <f>$B$9</f>
        <v>0</v>
      </c>
      <c r="HO9" s="157">
        <f>$C9</f>
        <v>0</v>
      </c>
      <c r="HP9" s="158" t="s">
        <v>60</v>
      </c>
      <c r="HQ9" s="37"/>
      <c r="HR9" s="37"/>
      <c r="HS9" s="37"/>
      <c r="HT9" s="37"/>
      <c r="HU9" s="37"/>
      <c r="HV9" s="37"/>
      <c r="HW9" s="184">
        <f t="shared" ref="HW9:HW10" si="22">SUM(HQ9:HV9)</f>
        <v>0</v>
      </c>
      <c r="HX9" s="37"/>
      <c r="HY9" s="180">
        <f>VLOOKUP(HR$5,'Project Data'!$C$33:$Q$52,MATCH(HO9,'Project Data'!$H$31:$Q$31,1)+5,0)</f>
        <v>0</v>
      </c>
      <c r="HZ9" s="180" t="str">
        <f>VLOOKUP(HR$5,'Project Data'!$C$33:$Q$51,MATCH(HO9,'Project Data'!$H$31:$Q$31,1)+6,0)</f>
        <v>N/A</v>
      </c>
      <c r="IA9" s="180">
        <f t="shared" ref="IA9:IA17" si="23">IF(OR(ISBLANK(HX9),HX9=0),HW9*HY9,(((HW9-HX9)*HY9)+(HX9*HZ9)))</f>
        <v>0</v>
      </c>
      <c r="IB9" s="38"/>
      <c r="IC9" s="39"/>
      <c r="ID9" s="39"/>
      <c r="IE9" s="39"/>
      <c r="IF9" s="40"/>
      <c r="IG9" s="190"/>
      <c r="IH9" s="339">
        <f>$B$9</f>
        <v>0</v>
      </c>
      <c r="II9" s="157">
        <f>$C9</f>
        <v>0</v>
      </c>
      <c r="IJ9" s="158" t="s">
        <v>60</v>
      </c>
      <c r="IK9" s="37"/>
      <c r="IL9" s="37"/>
      <c r="IM9" s="37"/>
      <c r="IN9" s="37"/>
      <c r="IO9" s="37"/>
      <c r="IP9" s="37"/>
      <c r="IQ9" s="184">
        <f t="shared" ref="IQ9:IQ10" si="24">SUM(IK9:IP9)</f>
        <v>0</v>
      </c>
      <c r="IR9" s="37"/>
      <c r="IS9" s="180">
        <f>VLOOKUP(IL$5,'Project Data'!$C$33:$Q$52,MATCH(II9,'Project Data'!$H$31:$Q$31,1)+5,0)</f>
        <v>0</v>
      </c>
      <c r="IT9" s="180" t="str">
        <f>VLOOKUP(IL$5,'Project Data'!$C$33:$Q$51,MATCH(II9,'Project Data'!$H$31:$Q$31,1)+6,0)</f>
        <v>N/A</v>
      </c>
      <c r="IU9" s="180">
        <f t="shared" ref="IU9:IU17" si="25">IF(OR(ISBLANK(IR9),IR9=0),IQ9*IS9,(((IQ9-IR9)*IS9)+(IR9*IT9)))</f>
        <v>0</v>
      </c>
      <c r="IV9" s="38"/>
      <c r="IW9" s="39"/>
      <c r="IX9" s="39"/>
      <c r="IY9" s="39"/>
      <c r="IZ9" s="40"/>
      <c r="JA9" s="190"/>
      <c r="JB9" s="339">
        <f>$B$9</f>
        <v>0</v>
      </c>
      <c r="JC9" s="157">
        <f>$C9</f>
        <v>0</v>
      </c>
      <c r="JD9" s="158" t="s">
        <v>60</v>
      </c>
      <c r="JE9" s="37"/>
      <c r="JF9" s="37"/>
      <c r="JG9" s="37"/>
      <c r="JH9" s="37"/>
      <c r="JI9" s="37"/>
      <c r="JJ9" s="37"/>
      <c r="JK9" s="184">
        <f t="shared" ref="JK9:JK10" si="26">SUM(JE9:JJ9)</f>
        <v>0</v>
      </c>
      <c r="JL9" s="37"/>
      <c r="JM9" s="180">
        <f>VLOOKUP(JF$5,'Project Data'!$C$33:$Q$52,MATCH(JC9,'Project Data'!$H$31:$Q$31,1)+5,0)</f>
        <v>0</v>
      </c>
      <c r="JN9" s="180" t="str">
        <f>VLOOKUP(JF$5,'Project Data'!$C$33:$Q$51,MATCH(JC9,'Project Data'!$H$31:$Q$31,1)+6,0)</f>
        <v>N/A</v>
      </c>
      <c r="JO9" s="180">
        <f t="shared" ref="JO9:JO17" si="27">IF(OR(ISBLANK(JL9),JL9=0),JK9*JM9,(((JK9-JL9)*JM9)+(JL9*JN9)))</f>
        <v>0</v>
      </c>
      <c r="JP9" s="38"/>
      <c r="JQ9" s="39"/>
      <c r="JR9" s="39"/>
      <c r="JS9" s="39"/>
      <c r="JT9" s="40"/>
      <c r="JU9" s="190"/>
      <c r="JV9" s="339">
        <f>$B$9</f>
        <v>0</v>
      </c>
      <c r="JW9" s="157">
        <f>$C9</f>
        <v>0</v>
      </c>
      <c r="JX9" s="158" t="s">
        <v>60</v>
      </c>
      <c r="JY9" s="37"/>
      <c r="JZ9" s="37"/>
      <c r="KA9" s="37"/>
      <c r="KB9" s="37"/>
      <c r="KC9" s="37"/>
      <c r="KD9" s="37"/>
      <c r="KE9" s="184">
        <f t="shared" ref="KE9:KE10" si="28">SUM(JY9:KD9)</f>
        <v>0</v>
      </c>
      <c r="KF9" s="37"/>
      <c r="KG9" s="180">
        <f>VLOOKUP(JZ$5,'Project Data'!$C$33:$Q$52,MATCH(JW9,'Project Data'!$H$31:$Q$31,1)+5,0)</f>
        <v>0</v>
      </c>
      <c r="KH9" s="180" t="str">
        <f>VLOOKUP(JZ$5,'Project Data'!$C$33:$Q$51,MATCH(JW9,'Project Data'!$H$31:$Q$31,1)+6,0)</f>
        <v>N/A</v>
      </c>
      <c r="KI9" s="180">
        <f t="shared" ref="KI9:KI17" si="29">IF(OR(ISBLANK(KF9),KF9=0),KE9*KG9,(((KE9-KF9)*KG9)+(KF9*KH9)))</f>
        <v>0</v>
      </c>
      <c r="KJ9" s="38"/>
      <c r="KK9" s="39"/>
      <c r="KL9" s="39"/>
      <c r="KM9" s="39"/>
      <c r="KN9" s="40"/>
      <c r="KO9" s="190"/>
      <c r="KP9" s="339">
        <f>$B$9</f>
        <v>0</v>
      </c>
      <c r="KQ9" s="157">
        <f>$C9</f>
        <v>0</v>
      </c>
      <c r="KR9" s="158" t="s">
        <v>60</v>
      </c>
      <c r="KS9" s="37"/>
      <c r="KT9" s="37"/>
      <c r="KU9" s="37"/>
      <c r="KV9" s="37"/>
      <c r="KW9" s="37"/>
      <c r="KX9" s="37"/>
      <c r="KY9" s="184">
        <f t="shared" ref="KY9:KY17" si="30">SUM(KS9:KX9)</f>
        <v>0</v>
      </c>
      <c r="KZ9" s="37"/>
      <c r="LA9" s="180">
        <f>VLOOKUP(KT$5,'Project Data'!$C$33:$Q$52,MATCH(KQ9,'Project Data'!$H$31:$Q$31,1)+5,0)</f>
        <v>0</v>
      </c>
      <c r="LB9" s="180" t="str">
        <f>VLOOKUP(KT$5,'Project Data'!$C$33:$Q$51,MATCH(KQ9,'Project Data'!$H$31:$Q$31,1)+6,0)</f>
        <v>N/A</v>
      </c>
      <c r="LC9" s="180">
        <f t="shared" ref="LC9:LC17" si="31">IF(OR(ISBLANK(KZ9),KZ9=0),KY9*LA9,(((KY9-KZ9)*LA9)+(KZ9*LB9)))</f>
        <v>0</v>
      </c>
      <c r="LD9" s="38"/>
      <c r="LE9" s="39"/>
      <c r="LF9" s="39"/>
      <c r="LG9" s="39"/>
      <c r="LH9" s="40"/>
      <c r="LI9" s="190"/>
      <c r="LJ9" s="339">
        <f>$B$9</f>
        <v>0</v>
      </c>
      <c r="LK9" s="157">
        <f>$C9</f>
        <v>0</v>
      </c>
      <c r="LL9" s="158" t="s">
        <v>60</v>
      </c>
      <c r="LM9" s="37"/>
      <c r="LN9" s="37"/>
      <c r="LO9" s="37"/>
      <c r="LP9" s="37"/>
      <c r="LQ9" s="37"/>
      <c r="LR9" s="37"/>
      <c r="LS9" s="184">
        <f t="shared" ref="LS9:LS17" si="32">SUM(LM9:LR9)</f>
        <v>0</v>
      </c>
      <c r="LT9" s="37"/>
      <c r="LU9" s="180">
        <f>VLOOKUP(LN$5,'Project Data'!$C$33:$Q$52,MATCH(LK9,'Project Data'!$H$31:$Q$31,1)+5,0)</f>
        <v>0</v>
      </c>
      <c r="LV9" s="180" t="str">
        <f>VLOOKUP(LN$5,'Project Data'!$C$33:$Q$51,MATCH(LK9,'Project Data'!$H$31:$Q$31,1)+6,0)</f>
        <v>N/A</v>
      </c>
      <c r="LW9" s="180">
        <f t="shared" ref="LW9:LW17" si="33">IF(OR(ISBLANK(LT9),LT9=0),LS9*LU9,(((LS9-LT9)*LU9)+(LT9*LV9)))</f>
        <v>0</v>
      </c>
      <c r="LX9" s="38"/>
      <c r="LY9" s="39"/>
      <c r="LZ9" s="39"/>
      <c r="MA9" s="39"/>
      <c r="MB9" s="40"/>
      <c r="MC9" s="190"/>
      <c r="MD9" s="339">
        <f>$B$9</f>
        <v>0</v>
      </c>
      <c r="ME9" s="157">
        <f>$C9</f>
        <v>0</v>
      </c>
      <c r="MF9" s="158" t="s">
        <v>60</v>
      </c>
      <c r="MG9" s="37"/>
      <c r="MH9" s="37"/>
      <c r="MI9" s="37"/>
      <c r="MJ9" s="37"/>
      <c r="MK9" s="37"/>
      <c r="ML9" s="37"/>
      <c r="MM9" s="184">
        <f t="shared" ref="MM9:MM17" si="34">SUM(MG9:ML9)</f>
        <v>0</v>
      </c>
      <c r="MN9" s="37"/>
      <c r="MO9" s="180">
        <f>VLOOKUP(MH$5,'Project Data'!$C$33:$Q$52,MATCH(ME9,'Project Data'!$H$31:$Q$31,1)+5,0)</f>
        <v>0</v>
      </c>
      <c r="MP9" s="180" t="str">
        <f>VLOOKUP(MH$5,'Project Data'!$C$33:$Q$51,MATCH(ME9,'Project Data'!$H$31:$Q$31,1)+6,0)</f>
        <v>N/A</v>
      </c>
      <c r="MQ9" s="180">
        <f t="shared" ref="MQ9:MQ17" si="35">IF(OR(ISBLANK(MN9),MN9=0),MM9*MO9,(((MM9-MN9)*MO9)+(MN9*MP9)))</f>
        <v>0</v>
      </c>
      <c r="MR9" s="38"/>
      <c r="MS9" s="39"/>
      <c r="MT9" s="39"/>
      <c r="MU9" s="39"/>
      <c r="MV9" s="40"/>
      <c r="MW9" s="190"/>
      <c r="MX9" s="339">
        <f>$B$9</f>
        <v>0</v>
      </c>
      <c r="MY9" s="157">
        <f>$C9</f>
        <v>0</v>
      </c>
      <c r="MZ9" s="158" t="s">
        <v>60</v>
      </c>
      <c r="NA9" s="37"/>
      <c r="NB9" s="37"/>
      <c r="NC9" s="37"/>
      <c r="ND9" s="37"/>
      <c r="NE9" s="37"/>
      <c r="NF9" s="37"/>
      <c r="NG9" s="184">
        <f t="shared" ref="NG9:NG17" si="36">SUM(NA9:NF9)</f>
        <v>0</v>
      </c>
      <c r="NH9" s="37"/>
      <c r="NI9" s="180">
        <f>VLOOKUP(NB$5,'Project Data'!$C$33:$Q$52,MATCH(MY9,'Project Data'!$H$31:$Q$31,1)+5,0)</f>
        <v>0</v>
      </c>
      <c r="NJ9" s="180" t="str">
        <f>VLOOKUP(NB$5,'Project Data'!$C$33:$Q$51,MATCH(MY9,'Project Data'!$H$31:$Q$31,1)+6,0)</f>
        <v>N/A</v>
      </c>
      <c r="NK9" s="180">
        <f t="shared" ref="NK9:NK17" si="37">IF(OR(ISBLANK(NH9),NH9=0),NG9*NI9,(((NG9-NH9)*NI9)+(NH9*NJ9)))</f>
        <v>0</v>
      </c>
      <c r="NL9" s="38"/>
      <c r="NM9" s="39"/>
      <c r="NN9" s="39"/>
      <c r="NO9" s="39"/>
      <c r="NP9" s="40"/>
      <c r="NQ9" s="190"/>
      <c r="NR9" s="339">
        <f>$B$9</f>
        <v>0</v>
      </c>
      <c r="NS9" s="157">
        <f>$C9</f>
        <v>0</v>
      </c>
      <c r="NT9" s="158" t="s">
        <v>60</v>
      </c>
      <c r="NU9" s="37"/>
      <c r="NV9" s="37"/>
      <c r="NW9" s="37"/>
      <c r="NX9" s="37"/>
      <c r="NY9" s="37"/>
      <c r="NZ9" s="37"/>
      <c r="OA9" s="184">
        <f t="shared" ref="OA9:OA17" si="38">SUM(NU9:NZ9)</f>
        <v>0</v>
      </c>
      <c r="OB9" s="37"/>
      <c r="OC9" s="180">
        <f>VLOOKUP(NV$5,'Project Data'!$C$33:$Q$52,MATCH(NS9,'Project Data'!$H$31:$Q$31,1)+5,0)</f>
        <v>0</v>
      </c>
      <c r="OD9" s="180" t="str">
        <f>VLOOKUP(NV$5,'Project Data'!$C$33:$Q$51,MATCH(NS9,'Project Data'!$H$31:$Q$31,1)+6,0)</f>
        <v>N/A</v>
      </c>
      <c r="OE9" s="180">
        <f t="shared" ref="OE9:OE17" si="39">IF(OR(ISBLANK(OB9),OB9=0),OA9*OC9,(((OA9-OB9)*OC9)+(OB9*OD9)))</f>
        <v>0</v>
      </c>
      <c r="OF9" s="38"/>
      <c r="OG9" s="39"/>
      <c r="OH9" s="39"/>
      <c r="OI9" s="39"/>
      <c r="OJ9" s="40"/>
      <c r="OK9" s="33"/>
    </row>
    <row r="10" spans="1:401">
      <c r="A10" s="190"/>
      <c r="B10" s="340"/>
      <c r="C10" s="153">
        <f t="shared" ref="C10:C20" si="40">$B$9</f>
        <v>0</v>
      </c>
      <c r="D10" s="154" t="s">
        <v>61</v>
      </c>
      <c r="E10" s="41"/>
      <c r="F10" s="41"/>
      <c r="G10" s="41"/>
      <c r="H10" s="41"/>
      <c r="I10" s="41"/>
      <c r="J10" s="41"/>
      <c r="K10" s="185">
        <f t="shared" si="0"/>
        <v>0</v>
      </c>
      <c r="L10" s="41"/>
      <c r="M10" s="181">
        <f>VLOOKUP($F$5,'Project Data'!$C$33:$Q$52,MATCH($C10,'Project Data'!$H$31:$Q$31,1)+5,0)</f>
        <v>0</v>
      </c>
      <c r="N10" s="181" t="str">
        <f>VLOOKUP($F$5,'Project Data'!$C$33:$Q$51,MATCH($C10,'Project Data'!$H$31:$Q$31,1)+6,0)</f>
        <v>N/A</v>
      </c>
      <c r="O10" s="181">
        <f t="shared" si="1"/>
        <v>0</v>
      </c>
      <c r="P10" s="42"/>
      <c r="Q10" s="43"/>
      <c r="R10" s="43"/>
      <c r="S10" s="43"/>
      <c r="T10" s="44"/>
      <c r="U10" s="190"/>
      <c r="V10" s="340"/>
      <c r="W10" s="159">
        <f t="shared" ref="W10:W68" si="41">$C10</f>
        <v>0</v>
      </c>
      <c r="X10" s="160" t="s">
        <v>61</v>
      </c>
      <c r="Y10" s="41"/>
      <c r="Z10" s="41"/>
      <c r="AA10" s="41"/>
      <c r="AB10" s="41"/>
      <c r="AC10" s="41"/>
      <c r="AD10" s="41"/>
      <c r="AE10" s="185">
        <f t="shared" si="2"/>
        <v>0</v>
      </c>
      <c r="AF10" s="41"/>
      <c r="AG10" s="181">
        <f>VLOOKUP(Z$5,'Project Data'!$C$33:$Q$52,MATCH(W10,'Project Data'!$H$31:$Q$31,1)+5,0)</f>
        <v>0</v>
      </c>
      <c r="AH10" s="181" t="str">
        <f>VLOOKUP(Z$5,'Project Data'!$C$33:$Q$51,MATCH(W10,'Project Data'!$H$31:$Q$31,1)+6,0)</f>
        <v>N/A</v>
      </c>
      <c r="AI10" s="181">
        <f t="shared" si="3"/>
        <v>0</v>
      </c>
      <c r="AJ10" s="42"/>
      <c r="AK10" s="43"/>
      <c r="AL10" s="43"/>
      <c r="AM10" s="43"/>
      <c r="AN10" s="44"/>
      <c r="AO10" s="190"/>
      <c r="AP10" s="414"/>
      <c r="AQ10" s="159">
        <f t="shared" ref="AQ10:AQ68" si="42">$C10</f>
        <v>0</v>
      </c>
      <c r="AR10" s="160" t="s">
        <v>61</v>
      </c>
      <c r="AS10" s="41"/>
      <c r="AT10" s="41"/>
      <c r="AU10" s="41"/>
      <c r="AV10" s="41"/>
      <c r="AW10" s="41"/>
      <c r="AX10" s="41"/>
      <c r="AY10" s="185">
        <f t="shared" si="4"/>
        <v>0</v>
      </c>
      <c r="AZ10" s="41"/>
      <c r="BA10" s="181">
        <f>VLOOKUP(AT$5,'Project Data'!$C$33:$Q$52,MATCH(AQ10,'Project Data'!$H$31:$Q$31,1)+5,0)</f>
        <v>0</v>
      </c>
      <c r="BB10" s="181" t="str">
        <f>VLOOKUP(AT$5,'Project Data'!$C$33:$Q$51,MATCH(AQ10,'Project Data'!$H$31:$Q$31,1)+6,0)</f>
        <v>N/A</v>
      </c>
      <c r="BC10" s="181">
        <f t="shared" si="5"/>
        <v>0</v>
      </c>
      <c r="BD10" s="42"/>
      <c r="BE10" s="43"/>
      <c r="BF10" s="43"/>
      <c r="BG10" s="43"/>
      <c r="BH10" s="44"/>
      <c r="BI10" s="190"/>
      <c r="BJ10" s="387"/>
      <c r="BK10" s="159">
        <f t="shared" ref="BK10:BK68" si="43">$C10</f>
        <v>0</v>
      </c>
      <c r="BL10" s="160" t="s">
        <v>61</v>
      </c>
      <c r="BM10" s="41"/>
      <c r="BN10" s="41"/>
      <c r="BO10" s="41"/>
      <c r="BP10" s="41"/>
      <c r="BQ10" s="41"/>
      <c r="BR10" s="41"/>
      <c r="BS10" s="185">
        <f t="shared" si="6"/>
        <v>0</v>
      </c>
      <c r="BT10" s="41"/>
      <c r="BU10" s="181">
        <f>VLOOKUP(BN$5,'Project Data'!$C$33:$Q$52,MATCH(BK10,'Project Data'!$H$31:$Q$31,1)+5,0)</f>
        <v>0</v>
      </c>
      <c r="BV10" s="181" t="str">
        <f>VLOOKUP(BN$5,'Project Data'!$C$33:$Q$51,MATCH(BK10,'Project Data'!$H$31:$Q$31,1)+6,0)</f>
        <v>N/A</v>
      </c>
      <c r="BW10" s="181">
        <f t="shared" si="7"/>
        <v>0</v>
      </c>
      <c r="BX10" s="42"/>
      <c r="BY10" s="43"/>
      <c r="BZ10" s="43"/>
      <c r="CA10" s="43"/>
      <c r="CB10" s="44"/>
      <c r="CC10" s="190"/>
      <c r="CD10" s="387"/>
      <c r="CE10" s="159">
        <f t="shared" ref="CE10:CE68" si="44">$C10</f>
        <v>0</v>
      </c>
      <c r="CF10" s="160" t="s">
        <v>61</v>
      </c>
      <c r="CG10" s="41"/>
      <c r="CH10" s="41"/>
      <c r="CI10" s="41"/>
      <c r="CJ10" s="41"/>
      <c r="CK10" s="41"/>
      <c r="CL10" s="41"/>
      <c r="CM10" s="185">
        <f t="shared" si="8"/>
        <v>0</v>
      </c>
      <c r="CN10" s="41"/>
      <c r="CO10" s="181">
        <f>VLOOKUP(CH$5,'Project Data'!$C$33:$Q$52,MATCH(CE10,'Project Data'!$H$31:$Q$31,1)+5,0)</f>
        <v>0</v>
      </c>
      <c r="CP10" s="181" t="str">
        <f>VLOOKUP(CH$5,'Project Data'!$C$33:$Q$51,MATCH(CE10,'Project Data'!$H$31:$Q$31,1)+6,0)</f>
        <v>N/A</v>
      </c>
      <c r="CQ10" s="181">
        <f t="shared" si="9"/>
        <v>0</v>
      </c>
      <c r="CR10" s="42"/>
      <c r="CS10" s="43"/>
      <c r="CT10" s="43"/>
      <c r="CU10" s="43"/>
      <c r="CV10" s="44"/>
      <c r="CW10" s="190"/>
      <c r="CX10" s="387"/>
      <c r="CY10" s="159">
        <f t="shared" ref="CY10:CY68" si="45">$C10</f>
        <v>0</v>
      </c>
      <c r="CZ10" s="160" t="s">
        <v>61</v>
      </c>
      <c r="DA10" s="41"/>
      <c r="DB10" s="41"/>
      <c r="DC10" s="41"/>
      <c r="DD10" s="41"/>
      <c r="DE10" s="41"/>
      <c r="DF10" s="41"/>
      <c r="DG10" s="185">
        <f t="shared" si="10"/>
        <v>0</v>
      </c>
      <c r="DH10" s="41"/>
      <c r="DI10" s="181">
        <f>VLOOKUP(DB$5,'Project Data'!$C$33:$Q$52,MATCH(CY10,'Project Data'!$H$31:$Q$31,1)+5,0)</f>
        <v>0</v>
      </c>
      <c r="DJ10" s="181" t="str">
        <f>VLOOKUP(DB$5,'Project Data'!$C$33:$Q$51,MATCH(CY10,'Project Data'!$H$31:$Q$31,1)+6,0)</f>
        <v>N/A</v>
      </c>
      <c r="DK10" s="181">
        <f t="shared" si="11"/>
        <v>0</v>
      </c>
      <c r="DL10" s="42"/>
      <c r="DM10" s="43"/>
      <c r="DN10" s="43"/>
      <c r="DO10" s="43"/>
      <c r="DP10" s="44"/>
      <c r="DQ10" s="190"/>
      <c r="DR10" s="387"/>
      <c r="DS10" s="159">
        <f t="shared" ref="DS10:DS68" si="46">$C10</f>
        <v>0</v>
      </c>
      <c r="DT10" s="160" t="s">
        <v>61</v>
      </c>
      <c r="DU10" s="41"/>
      <c r="DV10" s="41"/>
      <c r="DW10" s="41"/>
      <c r="DX10" s="41"/>
      <c r="DY10" s="41"/>
      <c r="DZ10" s="41"/>
      <c r="EA10" s="185">
        <f t="shared" si="12"/>
        <v>0</v>
      </c>
      <c r="EB10" s="41"/>
      <c r="EC10" s="181">
        <f>VLOOKUP(DV$5,'Project Data'!$C$33:$Q$52,MATCH(DS10,'Project Data'!$H$31:$Q$31,1)+5,0)</f>
        <v>0</v>
      </c>
      <c r="ED10" s="181" t="str">
        <f>VLOOKUP(DV$5,'Project Data'!$C$33:$Q$51,MATCH(DS10,'Project Data'!$H$31:$Q$31,1)+6,0)</f>
        <v>N/A</v>
      </c>
      <c r="EE10" s="181">
        <f t="shared" si="13"/>
        <v>0</v>
      </c>
      <c r="EF10" s="42"/>
      <c r="EG10" s="43"/>
      <c r="EH10" s="43"/>
      <c r="EI10" s="43"/>
      <c r="EJ10" s="44"/>
      <c r="EK10" s="190"/>
      <c r="EL10" s="340"/>
      <c r="EM10" s="159">
        <f t="shared" ref="EM10:EM68" si="47">$C10</f>
        <v>0</v>
      </c>
      <c r="EN10" s="160" t="s">
        <v>61</v>
      </c>
      <c r="EO10" s="41"/>
      <c r="EP10" s="41"/>
      <c r="EQ10" s="41"/>
      <c r="ER10" s="41"/>
      <c r="ES10" s="41"/>
      <c r="ET10" s="41"/>
      <c r="EU10" s="185">
        <f t="shared" si="14"/>
        <v>0</v>
      </c>
      <c r="EV10" s="41"/>
      <c r="EW10" s="181">
        <f>VLOOKUP(EP$5,'Project Data'!$C$33:$Q$52,MATCH(EM10,'Project Data'!$H$31:$Q$31,1)+5,0)</f>
        <v>0</v>
      </c>
      <c r="EX10" s="181" t="str">
        <f>VLOOKUP(EP$5,'Project Data'!$C$33:$Q$51,MATCH(EM10,'Project Data'!$H$31:$Q$31,1)+6,0)</f>
        <v>N/A</v>
      </c>
      <c r="EY10" s="181">
        <f t="shared" si="15"/>
        <v>0</v>
      </c>
      <c r="EZ10" s="42"/>
      <c r="FA10" s="43"/>
      <c r="FB10" s="43"/>
      <c r="FC10" s="43"/>
      <c r="FD10" s="44"/>
      <c r="FE10" s="190"/>
      <c r="FF10" s="340"/>
      <c r="FG10" s="159">
        <f t="shared" ref="FG10:FG68" si="48">$C10</f>
        <v>0</v>
      </c>
      <c r="FH10" s="160" t="s">
        <v>61</v>
      </c>
      <c r="FI10" s="41"/>
      <c r="FJ10" s="41"/>
      <c r="FK10" s="41"/>
      <c r="FL10" s="41"/>
      <c r="FM10" s="41"/>
      <c r="FN10" s="41"/>
      <c r="FO10" s="185">
        <f t="shared" si="16"/>
        <v>0</v>
      </c>
      <c r="FP10" s="41"/>
      <c r="FQ10" s="181">
        <f>VLOOKUP(FJ$5,'Project Data'!$C$33:$Q$52,MATCH(FG10,'Project Data'!$H$31:$Q$31,1)+5,0)</f>
        <v>0</v>
      </c>
      <c r="FR10" s="181" t="str">
        <f>VLOOKUP(FJ$5,'Project Data'!$C$33:$Q$51,MATCH(FG10,'Project Data'!$H$31:$Q$31,1)+6,0)</f>
        <v>N/A</v>
      </c>
      <c r="FS10" s="181">
        <f t="shared" si="17"/>
        <v>0</v>
      </c>
      <c r="FT10" s="42"/>
      <c r="FU10" s="43"/>
      <c r="FV10" s="43"/>
      <c r="FW10" s="43"/>
      <c r="FX10" s="44"/>
      <c r="FY10" s="190"/>
      <c r="FZ10" s="340"/>
      <c r="GA10" s="159">
        <f t="shared" ref="GA10:GA68" si="49">$C10</f>
        <v>0</v>
      </c>
      <c r="GB10" s="160" t="s">
        <v>61</v>
      </c>
      <c r="GC10" s="41"/>
      <c r="GD10" s="41"/>
      <c r="GE10" s="41"/>
      <c r="GF10" s="41"/>
      <c r="GG10" s="41"/>
      <c r="GH10" s="41"/>
      <c r="GI10" s="185">
        <f t="shared" si="18"/>
        <v>0</v>
      </c>
      <c r="GJ10" s="41"/>
      <c r="GK10" s="181">
        <f>VLOOKUP(GD$5,'Project Data'!$C$33:$Q$52,MATCH(GA10,'Project Data'!$H$31:$Q$31,1)+5,0)</f>
        <v>0</v>
      </c>
      <c r="GL10" s="181" t="str">
        <f>VLOOKUP(GD$5,'Project Data'!$C$33:$Q$51,MATCH(GA10,'Project Data'!$H$31:$Q$31,1)+6,0)</f>
        <v>N/A</v>
      </c>
      <c r="GM10" s="181">
        <f t="shared" si="19"/>
        <v>0</v>
      </c>
      <c r="GN10" s="42"/>
      <c r="GO10" s="43"/>
      <c r="GP10" s="43"/>
      <c r="GQ10" s="43"/>
      <c r="GR10" s="44"/>
      <c r="GS10" s="190"/>
      <c r="GT10" s="340"/>
      <c r="GU10" s="159">
        <f t="shared" ref="GU10:GU68" si="50">$C10</f>
        <v>0</v>
      </c>
      <c r="GV10" s="160" t="s">
        <v>61</v>
      </c>
      <c r="GW10" s="41"/>
      <c r="GX10" s="41"/>
      <c r="GY10" s="41"/>
      <c r="GZ10" s="41"/>
      <c r="HA10" s="41"/>
      <c r="HB10" s="41"/>
      <c r="HC10" s="185">
        <f t="shared" si="20"/>
        <v>0</v>
      </c>
      <c r="HD10" s="41"/>
      <c r="HE10" s="181">
        <f>VLOOKUP(GX$5,'Project Data'!$C$33:$Q$52,MATCH(GU10,'Project Data'!$H$31:$Q$31,1)+5,0)</f>
        <v>0</v>
      </c>
      <c r="HF10" s="181" t="str">
        <f>VLOOKUP(GX$5,'Project Data'!$C$33:$Q$51,MATCH(GU10,'Project Data'!$H$31:$Q$31,1)+6,0)</f>
        <v>N/A</v>
      </c>
      <c r="HG10" s="181">
        <f t="shared" si="21"/>
        <v>0</v>
      </c>
      <c r="HH10" s="42"/>
      <c r="HI10" s="43"/>
      <c r="HJ10" s="43"/>
      <c r="HK10" s="43"/>
      <c r="HL10" s="44"/>
      <c r="HM10" s="190"/>
      <c r="HN10" s="340"/>
      <c r="HO10" s="159">
        <f t="shared" ref="HO10:HO68" si="51">$C10</f>
        <v>0</v>
      </c>
      <c r="HP10" s="160" t="s">
        <v>61</v>
      </c>
      <c r="HQ10" s="41"/>
      <c r="HR10" s="41"/>
      <c r="HS10" s="41"/>
      <c r="HT10" s="41"/>
      <c r="HU10" s="41"/>
      <c r="HV10" s="41"/>
      <c r="HW10" s="185">
        <f t="shared" si="22"/>
        <v>0</v>
      </c>
      <c r="HX10" s="41"/>
      <c r="HY10" s="181">
        <f>VLOOKUP(HR$5,'Project Data'!$C$33:$Q$52,MATCH(HO10,'Project Data'!$H$31:$Q$31,1)+5,0)</f>
        <v>0</v>
      </c>
      <c r="HZ10" s="181" t="str">
        <f>VLOOKUP(HR$5,'Project Data'!$C$33:$Q$51,MATCH(HO10,'Project Data'!$H$31:$Q$31,1)+6,0)</f>
        <v>N/A</v>
      </c>
      <c r="IA10" s="181">
        <f t="shared" si="23"/>
        <v>0</v>
      </c>
      <c r="IB10" s="42"/>
      <c r="IC10" s="43"/>
      <c r="ID10" s="43"/>
      <c r="IE10" s="43"/>
      <c r="IF10" s="44"/>
      <c r="IG10" s="190"/>
      <c r="IH10" s="340"/>
      <c r="II10" s="159">
        <f t="shared" ref="II10:II68" si="52">$C10</f>
        <v>0</v>
      </c>
      <c r="IJ10" s="160" t="s">
        <v>61</v>
      </c>
      <c r="IK10" s="41"/>
      <c r="IL10" s="41"/>
      <c r="IM10" s="41"/>
      <c r="IN10" s="41"/>
      <c r="IO10" s="41"/>
      <c r="IP10" s="41"/>
      <c r="IQ10" s="185">
        <f t="shared" si="24"/>
        <v>0</v>
      </c>
      <c r="IR10" s="41"/>
      <c r="IS10" s="181">
        <f>VLOOKUP(IL$5,'Project Data'!$C$33:$Q$52,MATCH(II10,'Project Data'!$H$31:$Q$31,1)+5,0)</f>
        <v>0</v>
      </c>
      <c r="IT10" s="181" t="str">
        <f>VLOOKUP(IL$5,'Project Data'!$C$33:$Q$51,MATCH(II10,'Project Data'!$H$31:$Q$31,1)+6,0)</f>
        <v>N/A</v>
      </c>
      <c r="IU10" s="181">
        <f t="shared" si="25"/>
        <v>0</v>
      </c>
      <c r="IV10" s="42"/>
      <c r="IW10" s="43"/>
      <c r="IX10" s="43"/>
      <c r="IY10" s="43"/>
      <c r="IZ10" s="44"/>
      <c r="JA10" s="190"/>
      <c r="JB10" s="340"/>
      <c r="JC10" s="159">
        <f t="shared" ref="JC10:JC68" si="53">$C10</f>
        <v>0</v>
      </c>
      <c r="JD10" s="160" t="s">
        <v>61</v>
      </c>
      <c r="JE10" s="41"/>
      <c r="JF10" s="41"/>
      <c r="JG10" s="41"/>
      <c r="JH10" s="41"/>
      <c r="JI10" s="41"/>
      <c r="JJ10" s="41"/>
      <c r="JK10" s="185">
        <f t="shared" si="26"/>
        <v>0</v>
      </c>
      <c r="JL10" s="41"/>
      <c r="JM10" s="181">
        <f>VLOOKUP(JF$5,'Project Data'!$C$33:$Q$52,MATCH(JC10,'Project Data'!$H$31:$Q$31,1)+5,0)</f>
        <v>0</v>
      </c>
      <c r="JN10" s="181" t="str">
        <f>VLOOKUP(JF$5,'Project Data'!$C$33:$Q$51,MATCH(JC10,'Project Data'!$H$31:$Q$31,1)+6,0)</f>
        <v>N/A</v>
      </c>
      <c r="JO10" s="181">
        <f t="shared" si="27"/>
        <v>0</v>
      </c>
      <c r="JP10" s="42"/>
      <c r="JQ10" s="43"/>
      <c r="JR10" s="43"/>
      <c r="JS10" s="43"/>
      <c r="JT10" s="44"/>
      <c r="JU10" s="190"/>
      <c r="JV10" s="340"/>
      <c r="JW10" s="159">
        <f t="shared" ref="JW10:JW68" si="54">$C10</f>
        <v>0</v>
      </c>
      <c r="JX10" s="160" t="s">
        <v>61</v>
      </c>
      <c r="JY10" s="41"/>
      <c r="JZ10" s="41"/>
      <c r="KA10" s="41"/>
      <c r="KB10" s="41"/>
      <c r="KC10" s="41"/>
      <c r="KD10" s="41"/>
      <c r="KE10" s="185">
        <f t="shared" si="28"/>
        <v>0</v>
      </c>
      <c r="KF10" s="41"/>
      <c r="KG10" s="181">
        <f>VLOOKUP(JZ$5,'Project Data'!$C$33:$Q$52,MATCH(JW10,'Project Data'!$H$31:$Q$31,1)+5,0)</f>
        <v>0</v>
      </c>
      <c r="KH10" s="181" t="str">
        <f>VLOOKUP(JZ$5,'Project Data'!$C$33:$Q$51,MATCH(JW10,'Project Data'!$H$31:$Q$31,1)+6,0)</f>
        <v>N/A</v>
      </c>
      <c r="KI10" s="181">
        <f t="shared" si="29"/>
        <v>0</v>
      </c>
      <c r="KJ10" s="42"/>
      <c r="KK10" s="43"/>
      <c r="KL10" s="43"/>
      <c r="KM10" s="43"/>
      <c r="KN10" s="44"/>
      <c r="KO10" s="190"/>
      <c r="KP10" s="340"/>
      <c r="KQ10" s="159">
        <f t="shared" ref="KQ10:KQ68" si="55">$C10</f>
        <v>0</v>
      </c>
      <c r="KR10" s="160" t="s">
        <v>61</v>
      </c>
      <c r="KS10" s="41"/>
      <c r="KT10" s="41"/>
      <c r="KU10" s="41"/>
      <c r="KV10" s="41"/>
      <c r="KW10" s="41"/>
      <c r="KX10" s="41"/>
      <c r="KY10" s="185">
        <f t="shared" si="30"/>
        <v>0</v>
      </c>
      <c r="KZ10" s="41"/>
      <c r="LA10" s="181">
        <f>VLOOKUP(KT$5,'Project Data'!$C$33:$Q$52,MATCH(KQ10,'Project Data'!$H$31:$Q$31,1)+5,0)</f>
        <v>0</v>
      </c>
      <c r="LB10" s="181" t="str">
        <f>VLOOKUP(KT$5,'Project Data'!$C$33:$Q$51,MATCH(KQ10,'Project Data'!$H$31:$Q$31,1)+6,0)</f>
        <v>N/A</v>
      </c>
      <c r="LC10" s="181">
        <f t="shared" si="31"/>
        <v>0</v>
      </c>
      <c r="LD10" s="42"/>
      <c r="LE10" s="43"/>
      <c r="LF10" s="43"/>
      <c r="LG10" s="43"/>
      <c r="LH10" s="44"/>
      <c r="LI10" s="190"/>
      <c r="LJ10" s="340"/>
      <c r="LK10" s="159">
        <f t="shared" ref="LK10:LK68" si="56">$C10</f>
        <v>0</v>
      </c>
      <c r="LL10" s="160" t="s">
        <v>61</v>
      </c>
      <c r="LM10" s="41"/>
      <c r="LN10" s="41"/>
      <c r="LO10" s="41"/>
      <c r="LP10" s="41"/>
      <c r="LQ10" s="41"/>
      <c r="LR10" s="41"/>
      <c r="LS10" s="185">
        <f t="shared" si="32"/>
        <v>0</v>
      </c>
      <c r="LT10" s="41"/>
      <c r="LU10" s="181">
        <f>VLOOKUP(LN$5,'Project Data'!$C$33:$Q$52,MATCH(LK10,'Project Data'!$H$31:$Q$31,1)+5,0)</f>
        <v>0</v>
      </c>
      <c r="LV10" s="181" t="str">
        <f>VLOOKUP(LN$5,'Project Data'!$C$33:$Q$51,MATCH(LK10,'Project Data'!$H$31:$Q$31,1)+6,0)</f>
        <v>N/A</v>
      </c>
      <c r="LW10" s="181">
        <f t="shared" si="33"/>
        <v>0</v>
      </c>
      <c r="LX10" s="42"/>
      <c r="LY10" s="43"/>
      <c r="LZ10" s="43"/>
      <c r="MA10" s="43"/>
      <c r="MB10" s="44"/>
      <c r="MC10" s="190"/>
      <c r="MD10" s="340"/>
      <c r="ME10" s="159">
        <f t="shared" ref="ME10:ME68" si="57">$C10</f>
        <v>0</v>
      </c>
      <c r="MF10" s="160" t="s">
        <v>61</v>
      </c>
      <c r="MG10" s="41"/>
      <c r="MH10" s="41"/>
      <c r="MI10" s="41"/>
      <c r="MJ10" s="41"/>
      <c r="MK10" s="41"/>
      <c r="ML10" s="41"/>
      <c r="MM10" s="185">
        <f t="shared" si="34"/>
        <v>0</v>
      </c>
      <c r="MN10" s="41"/>
      <c r="MO10" s="181">
        <f>VLOOKUP(MH$5,'Project Data'!$C$33:$Q$52,MATCH(ME10,'Project Data'!$H$31:$Q$31,1)+5,0)</f>
        <v>0</v>
      </c>
      <c r="MP10" s="181" t="str">
        <f>VLOOKUP(MH$5,'Project Data'!$C$33:$Q$51,MATCH(ME10,'Project Data'!$H$31:$Q$31,1)+6,0)</f>
        <v>N/A</v>
      </c>
      <c r="MQ10" s="181">
        <f t="shared" si="35"/>
        <v>0</v>
      </c>
      <c r="MR10" s="42"/>
      <c r="MS10" s="43"/>
      <c r="MT10" s="43"/>
      <c r="MU10" s="43"/>
      <c r="MV10" s="44"/>
      <c r="MW10" s="190"/>
      <c r="MX10" s="340"/>
      <c r="MY10" s="159">
        <f t="shared" ref="MY10:MY68" si="58">$C10</f>
        <v>0</v>
      </c>
      <c r="MZ10" s="160" t="s">
        <v>61</v>
      </c>
      <c r="NA10" s="41"/>
      <c r="NB10" s="41"/>
      <c r="NC10" s="41"/>
      <c r="ND10" s="41"/>
      <c r="NE10" s="41"/>
      <c r="NF10" s="41"/>
      <c r="NG10" s="185">
        <f t="shared" si="36"/>
        <v>0</v>
      </c>
      <c r="NH10" s="41"/>
      <c r="NI10" s="181">
        <f>VLOOKUP(NB$5,'Project Data'!$C$33:$Q$52,MATCH(MY10,'Project Data'!$H$31:$Q$31,1)+5,0)</f>
        <v>0</v>
      </c>
      <c r="NJ10" s="181" t="str">
        <f>VLOOKUP(NB$5,'Project Data'!$C$33:$Q$51,MATCH(MY10,'Project Data'!$H$31:$Q$31,1)+6,0)</f>
        <v>N/A</v>
      </c>
      <c r="NK10" s="181">
        <f t="shared" si="37"/>
        <v>0</v>
      </c>
      <c r="NL10" s="42"/>
      <c r="NM10" s="43"/>
      <c r="NN10" s="43"/>
      <c r="NO10" s="43"/>
      <c r="NP10" s="44"/>
      <c r="NQ10" s="190"/>
      <c r="NR10" s="340"/>
      <c r="NS10" s="159">
        <f t="shared" ref="NS10:NS68" si="59">$C10</f>
        <v>0</v>
      </c>
      <c r="NT10" s="160" t="s">
        <v>61</v>
      </c>
      <c r="NU10" s="41"/>
      <c r="NV10" s="41"/>
      <c r="NW10" s="41"/>
      <c r="NX10" s="41"/>
      <c r="NY10" s="41"/>
      <c r="NZ10" s="41"/>
      <c r="OA10" s="185">
        <f t="shared" si="38"/>
        <v>0</v>
      </c>
      <c r="OB10" s="41"/>
      <c r="OC10" s="181">
        <f>VLOOKUP(NV$5,'Project Data'!$C$33:$Q$52,MATCH(NS10,'Project Data'!$H$31:$Q$31,1)+5,0)</f>
        <v>0</v>
      </c>
      <c r="OD10" s="181" t="str">
        <f>VLOOKUP(NV$5,'Project Data'!$C$33:$Q$51,MATCH(NS10,'Project Data'!$H$31:$Q$31,1)+6,0)</f>
        <v>N/A</v>
      </c>
      <c r="OE10" s="181">
        <f t="shared" si="39"/>
        <v>0</v>
      </c>
      <c r="OF10" s="42"/>
      <c r="OG10" s="43"/>
      <c r="OH10" s="43"/>
      <c r="OI10" s="43"/>
      <c r="OJ10" s="44"/>
      <c r="OK10" s="33"/>
    </row>
    <row r="11" spans="1:401">
      <c r="A11" s="190"/>
      <c r="B11" s="340"/>
      <c r="C11" s="153">
        <f t="shared" si="40"/>
        <v>0</v>
      </c>
      <c r="D11" s="154" t="s">
        <v>62</v>
      </c>
      <c r="E11" s="41"/>
      <c r="F11" s="41"/>
      <c r="G11" s="41"/>
      <c r="H11" s="41"/>
      <c r="I11" s="41"/>
      <c r="J11" s="41"/>
      <c r="K11" s="185">
        <f t="shared" si="0"/>
        <v>0</v>
      </c>
      <c r="L11" s="41"/>
      <c r="M11" s="182">
        <f>VLOOKUP($F$5,'Project Data'!$C$33:$Q$52,MATCH($C11,'Project Data'!$H$31:$Q$31,1)+5,0)</f>
        <v>0</v>
      </c>
      <c r="N11" s="182" t="str">
        <f>VLOOKUP($F$5,'Project Data'!$C$33:$Q$51,MATCH($C11,'Project Data'!$H$31:$Q$31,1)+6,0)</f>
        <v>N/A</v>
      </c>
      <c r="O11" s="182">
        <f t="shared" si="1"/>
        <v>0</v>
      </c>
      <c r="P11" s="42"/>
      <c r="Q11" s="43"/>
      <c r="R11" s="43"/>
      <c r="S11" s="43"/>
      <c r="T11" s="44"/>
      <c r="U11" s="190"/>
      <c r="V11" s="340"/>
      <c r="W11" s="159">
        <f t="shared" si="41"/>
        <v>0</v>
      </c>
      <c r="X11" s="160" t="s">
        <v>62</v>
      </c>
      <c r="Y11" s="41"/>
      <c r="Z11" s="41"/>
      <c r="AA11" s="41"/>
      <c r="AB11" s="41"/>
      <c r="AC11" s="41"/>
      <c r="AD11" s="41"/>
      <c r="AE11" s="185">
        <f t="shared" ref="AE11:AE17" si="60">SUM(Y11:AD11)</f>
        <v>0</v>
      </c>
      <c r="AF11" s="41"/>
      <c r="AG11" s="182">
        <f>VLOOKUP(Z$5,'Project Data'!$C$33:$Q$52,MATCH(W11,'Project Data'!$H$31:$Q$31,1)+5,0)</f>
        <v>0</v>
      </c>
      <c r="AH11" s="182" t="str">
        <f>VLOOKUP(Z$5,'Project Data'!$C$33:$Q$51,MATCH(W11,'Project Data'!$H$31:$Q$31,1)+6,0)</f>
        <v>N/A</v>
      </c>
      <c r="AI11" s="182">
        <f t="shared" si="3"/>
        <v>0</v>
      </c>
      <c r="AJ11" s="42"/>
      <c r="AK11" s="43"/>
      <c r="AL11" s="43"/>
      <c r="AM11" s="43"/>
      <c r="AN11" s="44"/>
      <c r="AO11" s="190"/>
      <c r="AP11" s="414"/>
      <c r="AQ11" s="159">
        <f t="shared" si="42"/>
        <v>0</v>
      </c>
      <c r="AR11" s="160" t="s">
        <v>62</v>
      </c>
      <c r="AS11" s="41"/>
      <c r="AT11" s="41"/>
      <c r="AU11" s="41"/>
      <c r="AV11" s="41"/>
      <c r="AW11" s="41"/>
      <c r="AX11" s="41"/>
      <c r="AY11" s="185">
        <f t="shared" ref="AY11:AY26" si="61">SUM(AS11:AX11)</f>
        <v>0</v>
      </c>
      <c r="AZ11" s="41"/>
      <c r="BA11" s="182">
        <f>VLOOKUP(AT$5,'Project Data'!$C$33:$Q$52,MATCH(AQ11,'Project Data'!$H$31:$Q$31,1)+5,0)</f>
        <v>0</v>
      </c>
      <c r="BB11" s="182" t="str">
        <f>VLOOKUP(AT$5,'Project Data'!$C$33:$Q$51,MATCH(AQ11,'Project Data'!$H$31:$Q$31,1)+6,0)</f>
        <v>N/A</v>
      </c>
      <c r="BC11" s="182">
        <f t="shared" si="5"/>
        <v>0</v>
      </c>
      <c r="BD11" s="42"/>
      <c r="BE11" s="43"/>
      <c r="BF11" s="43"/>
      <c r="BG11" s="43"/>
      <c r="BH11" s="44"/>
      <c r="BI11" s="190"/>
      <c r="BJ11" s="387"/>
      <c r="BK11" s="159">
        <f t="shared" si="43"/>
        <v>0</v>
      </c>
      <c r="BL11" s="160" t="s">
        <v>62</v>
      </c>
      <c r="BM11" s="41"/>
      <c r="BN11" s="41"/>
      <c r="BO11" s="41"/>
      <c r="BP11" s="41"/>
      <c r="BQ11" s="41"/>
      <c r="BR11" s="41"/>
      <c r="BS11" s="185">
        <f t="shared" ref="BS11:BS27" si="62">SUM(BM11:BR11)</f>
        <v>0</v>
      </c>
      <c r="BT11" s="41"/>
      <c r="BU11" s="182">
        <f>VLOOKUP(BN$5,'Project Data'!$C$33:$Q$52,MATCH(BK11,'Project Data'!$H$31:$Q$31,1)+5,0)</f>
        <v>0</v>
      </c>
      <c r="BV11" s="182" t="str">
        <f>VLOOKUP(BN$5,'Project Data'!$C$33:$Q$51,MATCH(BK11,'Project Data'!$H$31:$Q$31,1)+6,0)</f>
        <v>N/A</v>
      </c>
      <c r="BW11" s="182">
        <f t="shared" si="7"/>
        <v>0</v>
      </c>
      <c r="BX11" s="42"/>
      <c r="BY11" s="43"/>
      <c r="BZ11" s="43"/>
      <c r="CA11" s="43"/>
      <c r="CB11" s="44"/>
      <c r="CC11" s="190"/>
      <c r="CD11" s="387"/>
      <c r="CE11" s="159">
        <f t="shared" si="44"/>
        <v>0</v>
      </c>
      <c r="CF11" s="160" t="s">
        <v>62</v>
      </c>
      <c r="CG11" s="41"/>
      <c r="CH11" s="41"/>
      <c r="CI11" s="41"/>
      <c r="CJ11" s="41"/>
      <c r="CK11" s="41"/>
      <c r="CL11" s="41"/>
      <c r="CM11" s="185">
        <f t="shared" ref="CM11:CM27" si="63">SUM(CG11:CL11)</f>
        <v>0</v>
      </c>
      <c r="CN11" s="41"/>
      <c r="CO11" s="182">
        <f>VLOOKUP(CH$5,'Project Data'!$C$33:$Q$52,MATCH(CE11,'Project Data'!$H$31:$Q$31,1)+5,0)</f>
        <v>0</v>
      </c>
      <c r="CP11" s="182" t="str">
        <f>VLOOKUP(CH$5,'Project Data'!$C$33:$Q$51,MATCH(CE11,'Project Data'!$H$31:$Q$31,1)+6,0)</f>
        <v>N/A</v>
      </c>
      <c r="CQ11" s="182">
        <f t="shared" si="9"/>
        <v>0</v>
      </c>
      <c r="CR11" s="42"/>
      <c r="CS11" s="43"/>
      <c r="CT11" s="43"/>
      <c r="CU11" s="43"/>
      <c r="CV11" s="44"/>
      <c r="CW11" s="190"/>
      <c r="CX11" s="387"/>
      <c r="CY11" s="159">
        <f t="shared" si="45"/>
        <v>0</v>
      </c>
      <c r="CZ11" s="160" t="s">
        <v>62</v>
      </c>
      <c r="DA11" s="41"/>
      <c r="DB11" s="41"/>
      <c r="DC11" s="41"/>
      <c r="DD11" s="41"/>
      <c r="DE11" s="41"/>
      <c r="DF11" s="41"/>
      <c r="DG11" s="185">
        <f t="shared" ref="DG11:DG19" si="64">SUM(DA11:DF11)</f>
        <v>0</v>
      </c>
      <c r="DH11" s="41"/>
      <c r="DI11" s="182">
        <f>VLOOKUP(DB$5,'Project Data'!$C$33:$Q$52,MATCH(CY11,'Project Data'!$H$31:$Q$31,1)+5,0)</f>
        <v>0</v>
      </c>
      <c r="DJ11" s="182" t="str">
        <f>VLOOKUP(DB$5,'Project Data'!$C$33:$Q$51,MATCH(CY11,'Project Data'!$H$31:$Q$31,1)+6,0)</f>
        <v>N/A</v>
      </c>
      <c r="DK11" s="182">
        <f t="shared" si="11"/>
        <v>0</v>
      </c>
      <c r="DL11" s="42"/>
      <c r="DM11" s="43"/>
      <c r="DN11" s="43"/>
      <c r="DO11" s="43"/>
      <c r="DP11" s="44"/>
      <c r="DQ11" s="190"/>
      <c r="DR11" s="387"/>
      <c r="DS11" s="159">
        <f t="shared" si="46"/>
        <v>0</v>
      </c>
      <c r="DT11" s="160" t="s">
        <v>62</v>
      </c>
      <c r="DU11" s="41"/>
      <c r="DV11" s="41"/>
      <c r="DW11" s="41"/>
      <c r="DX11" s="41"/>
      <c r="DY11" s="41"/>
      <c r="DZ11" s="41"/>
      <c r="EA11" s="185">
        <f t="shared" ref="EA11:EA19" si="65">SUM(DU11:DZ11)</f>
        <v>0</v>
      </c>
      <c r="EB11" s="41"/>
      <c r="EC11" s="182">
        <f>VLOOKUP(DV$5,'Project Data'!$C$33:$Q$52,MATCH(DS11,'Project Data'!$H$31:$Q$31,1)+5,0)</f>
        <v>0</v>
      </c>
      <c r="ED11" s="182" t="str">
        <f>VLOOKUP(DV$5,'Project Data'!$C$33:$Q$51,MATCH(DS11,'Project Data'!$H$31:$Q$31,1)+6,0)</f>
        <v>N/A</v>
      </c>
      <c r="EE11" s="182">
        <f t="shared" si="13"/>
        <v>0</v>
      </c>
      <c r="EF11" s="42"/>
      <c r="EG11" s="43"/>
      <c r="EH11" s="43"/>
      <c r="EI11" s="43"/>
      <c r="EJ11" s="44"/>
      <c r="EK11" s="190"/>
      <c r="EL11" s="340"/>
      <c r="EM11" s="159">
        <f t="shared" si="47"/>
        <v>0</v>
      </c>
      <c r="EN11" s="160" t="s">
        <v>62</v>
      </c>
      <c r="EO11" s="41"/>
      <c r="EP11" s="41"/>
      <c r="EQ11" s="41"/>
      <c r="ER11" s="41"/>
      <c r="ES11" s="41"/>
      <c r="ET11" s="41"/>
      <c r="EU11" s="185">
        <f t="shared" ref="EU11:EU19" si="66">SUM(EO11:ET11)</f>
        <v>0</v>
      </c>
      <c r="EV11" s="41"/>
      <c r="EW11" s="182">
        <f>VLOOKUP(EP$5,'Project Data'!$C$33:$Q$52,MATCH(EM11,'Project Data'!$H$31:$Q$31,1)+5,0)</f>
        <v>0</v>
      </c>
      <c r="EX11" s="182" t="str">
        <f>VLOOKUP(EP$5,'Project Data'!$C$33:$Q$51,MATCH(EM11,'Project Data'!$H$31:$Q$31,1)+6,0)</f>
        <v>N/A</v>
      </c>
      <c r="EY11" s="182">
        <f t="shared" si="15"/>
        <v>0</v>
      </c>
      <c r="EZ11" s="42"/>
      <c r="FA11" s="43"/>
      <c r="FB11" s="43"/>
      <c r="FC11" s="43"/>
      <c r="FD11" s="44"/>
      <c r="FE11" s="190"/>
      <c r="FF11" s="340"/>
      <c r="FG11" s="159">
        <f t="shared" si="48"/>
        <v>0</v>
      </c>
      <c r="FH11" s="160" t="s">
        <v>62</v>
      </c>
      <c r="FI11" s="41"/>
      <c r="FJ11" s="41"/>
      <c r="FK11" s="41"/>
      <c r="FL11" s="41"/>
      <c r="FM11" s="41"/>
      <c r="FN11" s="41"/>
      <c r="FO11" s="185">
        <f t="shared" ref="FO11:FO19" si="67">SUM(FI11:FN11)</f>
        <v>0</v>
      </c>
      <c r="FP11" s="41"/>
      <c r="FQ11" s="182">
        <f>VLOOKUP(FJ$5,'Project Data'!$C$33:$Q$52,MATCH(FG11,'Project Data'!$H$31:$Q$31,1)+5,0)</f>
        <v>0</v>
      </c>
      <c r="FR11" s="182" t="str">
        <f>VLOOKUP(FJ$5,'Project Data'!$C$33:$Q$51,MATCH(FG11,'Project Data'!$H$31:$Q$31,1)+6,0)</f>
        <v>N/A</v>
      </c>
      <c r="FS11" s="182">
        <f t="shared" si="17"/>
        <v>0</v>
      </c>
      <c r="FT11" s="42"/>
      <c r="FU11" s="43"/>
      <c r="FV11" s="43"/>
      <c r="FW11" s="43"/>
      <c r="FX11" s="44"/>
      <c r="FY11" s="190"/>
      <c r="FZ11" s="340"/>
      <c r="GA11" s="159">
        <f t="shared" si="49"/>
        <v>0</v>
      </c>
      <c r="GB11" s="160" t="s">
        <v>62</v>
      </c>
      <c r="GC11" s="41"/>
      <c r="GD11" s="41"/>
      <c r="GE11" s="41"/>
      <c r="GF11" s="41"/>
      <c r="GG11" s="41"/>
      <c r="GH11" s="41"/>
      <c r="GI11" s="185">
        <f t="shared" ref="GI11:GI46" si="68">SUM(GC11:GG11)</f>
        <v>0</v>
      </c>
      <c r="GJ11" s="41"/>
      <c r="GK11" s="182">
        <f>VLOOKUP(GD$5,'Project Data'!$C$33:$Q$52,MATCH(GA11,'Project Data'!$H$31:$Q$31,1)+5,0)</f>
        <v>0</v>
      </c>
      <c r="GL11" s="182" t="str">
        <f>VLOOKUP(GD$5,'Project Data'!$C$33:$Q$51,MATCH(GA11,'Project Data'!$H$31:$Q$31,1)+6,0)</f>
        <v>N/A</v>
      </c>
      <c r="GM11" s="182">
        <f t="shared" si="19"/>
        <v>0</v>
      </c>
      <c r="GN11" s="42"/>
      <c r="GO11" s="43"/>
      <c r="GP11" s="43"/>
      <c r="GQ11" s="43"/>
      <c r="GR11" s="44"/>
      <c r="GS11" s="190"/>
      <c r="GT11" s="340"/>
      <c r="GU11" s="159">
        <f t="shared" si="50"/>
        <v>0</v>
      </c>
      <c r="GV11" s="160" t="s">
        <v>62</v>
      </c>
      <c r="GW11" s="41"/>
      <c r="GX11" s="41"/>
      <c r="GY11" s="41"/>
      <c r="GZ11" s="41"/>
      <c r="HA11" s="41"/>
      <c r="HB11" s="41"/>
      <c r="HC11" s="185">
        <f t="shared" si="20"/>
        <v>0</v>
      </c>
      <c r="HD11" s="41"/>
      <c r="HE11" s="182">
        <f>VLOOKUP(GX$5,'Project Data'!$C$33:$Q$52,MATCH(GU11,'Project Data'!$H$31:$Q$31,1)+5,0)</f>
        <v>0</v>
      </c>
      <c r="HF11" s="182" t="str">
        <f>VLOOKUP(GX$5,'Project Data'!$C$33:$Q$51,MATCH(GU11,'Project Data'!$H$31:$Q$31,1)+6,0)</f>
        <v>N/A</v>
      </c>
      <c r="HG11" s="182">
        <f t="shared" si="21"/>
        <v>0</v>
      </c>
      <c r="HH11" s="42"/>
      <c r="HI11" s="43"/>
      <c r="HJ11" s="43"/>
      <c r="HK11" s="43"/>
      <c r="HL11" s="44"/>
      <c r="HM11" s="190"/>
      <c r="HN11" s="340"/>
      <c r="HO11" s="159">
        <f t="shared" si="51"/>
        <v>0</v>
      </c>
      <c r="HP11" s="160" t="s">
        <v>62</v>
      </c>
      <c r="HQ11" s="41"/>
      <c r="HR11" s="41"/>
      <c r="HS11" s="41"/>
      <c r="HT11" s="41"/>
      <c r="HU11" s="41"/>
      <c r="HV11" s="41"/>
      <c r="HW11" s="185">
        <f t="shared" ref="HW11:HW44" si="69">SUM(HQ11:HV11)</f>
        <v>0</v>
      </c>
      <c r="HX11" s="41"/>
      <c r="HY11" s="182">
        <f>VLOOKUP(HR$5,'Project Data'!$C$33:$Q$52,MATCH(HO11,'Project Data'!$H$31:$Q$31,1)+5,0)</f>
        <v>0</v>
      </c>
      <c r="HZ11" s="182" t="str">
        <f>VLOOKUP(HR$5,'Project Data'!$C$33:$Q$51,MATCH(HO11,'Project Data'!$H$31:$Q$31,1)+6,0)</f>
        <v>N/A</v>
      </c>
      <c r="IA11" s="182">
        <f t="shared" si="23"/>
        <v>0</v>
      </c>
      <c r="IB11" s="42"/>
      <c r="IC11" s="43"/>
      <c r="ID11" s="43"/>
      <c r="IE11" s="43"/>
      <c r="IF11" s="44"/>
      <c r="IG11" s="190"/>
      <c r="IH11" s="340"/>
      <c r="II11" s="159">
        <f t="shared" si="52"/>
        <v>0</v>
      </c>
      <c r="IJ11" s="160" t="s">
        <v>62</v>
      </c>
      <c r="IK11" s="41"/>
      <c r="IL11" s="41"/>
      <c r="IM11" s="41"/>
      <c r="IN11" s="41"/>
      <c r="IO11" s="41"/>
      <c r="IP11" s="41"/>
      <c r="IQ11" s="185">
        <f t="shared" ref="IQ11:IQ17" si="70">SUM(IK11:IP11)</f>
        <v>0</v>
      </c>
      <c r="IR11" s="41"/>
      <c r="IS11" s="182">
        <f>VLOOKUP(IL$5,'Project Data'!$C$33:$Q$52,MATCH(II11,'Project Data'!$H$31:$Q$31,1)+5,0)</f>
        <v>0</v>
      </c>
      <c r="IT11" s="182" t="str">
        <f>VLOOKUP(IL$5,'Project Data'!$C$33:$Q$51,MATCH(II11,'Project Data'!$H$31:$Q$31,1)+6,0)</f>
        <v>N/A</v>
      </c>
      <c r="IU11" s="182">
        <f t="shared" si="25"/>
        <v>0</v>
      </c>
      <c r="IV11" s="42"/>
      <c r="IW11" s="43"/>
      <c r="IX11" s="43"/>
      <c r="IY11" s="43"/>
      <c r="IZ11" s="44"/>
      <c r="JA11" s="190"/>
      <c r="JB11" s="340"/>
      <c r="JC11" s="159">
        <f t="shared" si="53"/>
        <v>0</v>
      </c>
      <c r="JD11" s="160" t="s">
        <v>62</v>
      </c>
      <c r="JE11" s="41"/>
      <c r="JF11" s="41"/>
      <c r="JG11" s="41"/>
      <c r="JH11" s="41"/>
      <c r="JI11" s="41"/>
      <c r="JJ11" s="41"/>
      <c r="JK11" s="185">
        <f t="shared" ref="JK11:JK17" si="71">SUM(JE11:JJ11)</f>
        <v>0</v>
      </c>
      <c r="JL11" s="41"/>
      <c r="JM11" s="182">
        <f>VLOOKUP(JF$5,'Project Data'!$C$33:$Q$52,MATCH(JC11,'Project Data'!$H$31:$Q$31,1)+5,0)</f>
        <v>0</v>
      </c>
      <c r="JN11" s="182" t="str">
        <f>VLOOKUP(JF$5,'Project Data'!$C$33:$Q$51,MATCH(JC11,'Project Data'!$H$31:$Q$31,1)+6,0)</f>
        <v>N/A</v>
      </c>
      <c r="JO11" s="182">
        <f t="shared" si="27"/>
        <v>0</v>
      </c>
      <c r="JP11" s="42"/>
      <c r="JQ11" s="43"/>
      <c r="JR11" s="43"/>
      <c r="JS11" s="43"/>
      <c r="JT11" s="44"/>
      <c r="JU11" s="190"/>
      <c r="JV11" s="340"/>
      <c r="JW11" s="159">
        <f t="shared" si="54"/>
        <v>0</v>
      </c>
      <c r="JX11" s="160" t="s">
        <v>62</v>
      </c>
      <c r="JY11" s="41"/>
      <c r="JZ11" s="41"/>
      <c r="KA11" s="41"/>
      <c r="KB11" s="41"/>
      <c r="KC11" s="41"/>
      <c r="KD11" s="41"/>
      <c r="KE11" s="185">
        <f t="shared" ref="KE11:KE17" si="72">SUM(JY11:KD11)</f>
        <v>0</v>
      </c>
      <c r="KF11" s="41"/>
      <c r="KG11" s="182">
        <f>VLOOKUP(JZ$5,'Project Data'!$C$33:$Q$52,MATCH(JW11,'Project Data'!$H$31:$Q$31,1)+5,0)</f>
        <v>0</v>
      </c>
      <c r="KH11" s="182" t="str">
        <f>VLOOKUP(JZ$5,'Project Data'!$C$33:$Q$51,MATCH(JW11,'Project Data'!$H$31:$Q$31,1)+6,0)</f>
        <v>N/A</v>
      </c>
      <c r="KI11" s="182">
        <f t="shared" si="29"/>
        <v>0</v>
      </c>
      <c r="KJ11" s="42"/>
      <c r="KK11" s="43"/>
      <c r="KL11" s="43"/>
      <c r="KM11" s="43"/>
      <c r="KN11" s="44"/>
      <c r="KO11" s="190"/>
      <c r="KP11" s="340"/>
      <c r="KQ11" s="159">
        <f t="shared" si="55"/>
        <v>0</v>
      </c>
      <c r="KR11" s="160" t="s">
        <v>62</v>
      </c>
      <c r="KS11" s="41"/>
      <c r="KT11" s="41"/>
      <c r="KU11" s="41"/>
      <c r="KV11" s="41"/>
      <c r="KW11" s="41"/>
      <c r="KX11" s="41"/>
      <c r="KY11" s="185">
        <f t="shared" si="30"/>
        <v>0</v>
      </c>
      <c r="KZ11" s="41"/>
      <c r="LA11" s="182">
        <f>VLOOKUP(KT$5,'Project Data'!$C$33:$Q$52,MATCH(KQ11,'Project Data'!$H$31:$Q$31,1)+5,0)</f>
        <v>0</v>
      </c>
      <c r="LB11" s="182" t="str">
        <f>VLOOKUP(KT$5,'Project Data'!$C$33:$Q$51,MATCH(KQ11,'Project Data'!$H$31:$Q$31,1)+6,0)</f>
        <v>N/A</v>
      </c>
      <c r="LC11" s="182">
        <f t="shared" si="31"/>
        <v>0</v>
      </c>
      <c r="LD11" s="42"/>
      <c r="LE11" s="43"/>
      <c r="LF11" s="43"/>
      <c r="LG11" s="43"/>
      <c r="LH11" s="44"/>
      <c r="LI11" s="190"/>
      <c r="LJ11" s="340"/>
      <c r="LK11" s="159">
        <f t="shared" si="56"/>
        <v>0</v>
      </c>
      <c r="LL11" s="160" t="s">
        <v>62</v>
      </c>
      <c r="LM11" s="41"/>
      <c r="LN11" s="41"/>
      <c r="LO11" s="41"/>
      <c r="LP11" s="41"/>
      <c r="LQ11" s="41"/>
      <c r="LR11" s="41"/>
      <c r="LS11" s="185">
        <f t="shared" si="32"/>
        <v>0</v>
      </c>
      <c r="LT11" s="41"/>
      <c r="LU11" s="182">
        <f>VLOOKUP(LN$5,'Project Data'!$C$33:$Q$52,MATCH(LK11,'Project Data'!$H$31:$Q$31,1)+5,0)</f>
        <v>0</v>
      </c>
      <c r="LV11" s="182" t="str">
        <f>VLOOKUP(LN$5,'Project Data'!$C$33:$Q$51,MATCH(LK11,'Project Data'!$H$31:$Q$31,1)+6,0)</f>
        <v>N/A</v>
      </c>
      <c r="LW11" s="182">
        <f t="shared" si="33"/>
        <v>0</v>
      </c>
      <c r="LX11" s="42"/>
      <c r="LY11" s="43"/>
      <c r="LZ11" s="43"/>
      <c r="MA11" s="43"/>
      <c r="MB11" s="44"/>
      <c r="MC11" s="190"/>
      <c r="MD11" s="340"/>
      <c r="ME11" s="159">
        <f t="shared" si="57"/>
        <v>0</v>
      </c>
      <c r="MF11" s="160" t="s">
        <v>62</v>
      </c>
      <c r="MG11" s="41"/>
      <c r="MH11" s="41"/>
      <c r="MI11" s="41"/>
      <c r="MJ11" s="41"/>
      <c r="MK11" s="41"/>
      <c r="ML11" s="41"/>
      <c r="MM11" s="185">
        <f t="shared" si="34"/>
        <v>0</v>
      </c>
      <c r="MN11" s="41"/>
      <c r="MO11" s="182">
        <f>VLOOKUP(MH$5,'Project Data'!$C$33:$Q$52,MATCH(ME11,'Project Data'!$H$31:$Q$31,1)+5,0)</f>
        <v>0</v>
      </c>
      <c r="MP11" s="182" t="str">
        <f>VLOOKUP(MH$5,'Project Data'!$C$33:$Q$51,MATCH(ME11,'Project Data'!$H$31:$Q$31,1)+6,0)</f>
        <v>N/A</v>
      </c>
      <c r="MQ11" s="182">
        <f t="shared" si="35"/>
        <v>0</v>
      </c>
      <c r="MR11" s="42"/>
      <c r="MS11" s="43"/>
      <c r="MT11" s="43"/>
      <c r="MU11" s="43"/>
      <c r="MV11" s="44"/>
      <c r="MW11" s="190"/>
      <c r="MX11" s="340"/>
      <c r="MY11" s="159">
        <f t="shared" si="58"/>
        <v>0</v>
      </c>
      <c r="MZ11" s="160" t="s">
        <v>62</v>
      </c>
      <c r="NA11" s="41"/>
      <c r="NB11" s="41"/>
      <c r="NC11" s="41"/>
      <c r="ND11" s="41"/>
      <c r="NE11" s="41"/>
      <c r="NF11" s="41"/>
      <c r="NG11" s="185">
        <f t="shared" si="36"/>
        <v>0</v>
      </c>
      <c r="NH11" s="41"/>
      <c r="NI11" s="182">
        <f>VLOOKUP(NB$5,'Project Data'!$C$33:$Q$52,MATCH(MY11,'Project Data'!$H$31:$Q$31,1)+5,0)</f>
        <v>0</v>
      </c>
      <c r="NJ11" s="182" t="str">
        <f>VLOOKUP(NB$5,'Project Data'!$C$33:$Q$51,MATCH(MY11,'Project Data'!$H$31:$Q$31,1)+6,0)</f>
        <v>N/A</v>
      </c>
      <c r="NK11" s="182">
        <f t="shared" si="37"/>
        <v>0</v>
      </c>
      <c r="NL11" s="42"/>
      <c r="NM11" s="43"/>
      <c r="NN11" s="43"/>
      <c r="NO11" s="43"/>
      <c r="NP11" s="44"/>
      <c r="NQ11" s="190"/>
      <c r="NR11" s="340"/>
      <c r="NS11" s="159">
        <f t="shared" si="59"/>
        <v>0</v>
      </c>
      <c r="NT11" s="160" t="s">
        <v>62</v>
      </c>
      <c r="NU11" s="41"/>
      <c r="NV11" s="41"/>
      <c r="NW11" s="41"/>
      <c r="NX11" s="41"/>
      <c r="NY11" s="41"/>
      <c r="NZ11" s="41"/>
      <c r="OA11" s="185">
        <f t="shared" si="38"/>
        <v>0</v>
      </c>
      <c r="OB11" s="41"/>
      <c r="OC11" s="182">
        <f>VLOOKUP(NV$5,'Project Data'!$C$33:$Q$52,MATCH(NS11,'Project Data'!$H$31:$Q$31,1)+5,0)</f>
        <v>0</v>
      </c>
      <c r="OD11" s="182" t="str">
        <f>VLOOKUP(NV$5,'Project Data'!$C$33:$Q$51,MATCH(NS11,'Project Data'!$H$31:$Q$31,1)+6,0)</f>
        <v>N/A</v>
      </c>
      <c r="OE11" s="182">
        <f t="shared" si="39"/>
        <v>0</v>
      </c>
      <c r="OF11" s="42"/>
      <c r="OG11" s="43"/>
      <c r="OH11" s="43"/>
      <c r="OI11" s="43"/>
      <c r="OJ11" s="44"/>
      <c r="OK11" s="33"/>
    </row>
    <row r="12" spans="1:401">
      <c r="A12" s="190"/>
      <c r="B12" s="340"/>
      <c r="C12" s="153">
        <f t="shared" si="40"/>
        <v>0</v>
      </c>
      <c r="D12" s="154" t="s">
        <v>63</v>
      </c>
      <c r="E12" s="41"/>
      <c r="F12" s="41"/>
      <c r="G12" s="41"/>
      <c r="H12" s="41"/>
      <c r="I12" s="41"/>
      <c r="J12" s="41"/>
      <c r="K12" s="185">
        <f t="shared" si="0"/>
        <v>0</v>
      </c>
      <c r="L12" s="41"/>
      <c r="M12" s="182">
        <f>VLOOKUP($F$5,'Project Data'!$C$33:$Q$52,MATCH($C12,'Project Data'!$H$31:$Q$31,1)+5,0)</f>
        <v>0</v>
      </c>
      <c r="N12" s="182" t="str">
        <f>VLOOKUP($F$5,'Project Data'!$C$33:$Q$51,MATCH($C12,'Project Data'!$H$31:$Q$31,1)+6,0)</f>
        <v>N/A</v>
      </c>
      <c r="O12" s="182">
        <f t="shared" si="1"/>
        <v>0</v>
      </c>
      <c r="P12" s="42"/>
      <c r="Q12" s="43"/>
      <c r="R12" s="43"/>
      <c r="S12" s="43"/>
      <c r="T12" s="44"/>
      <c r="U12" s="190"/>
      <c r="V12" s="340"/>
      <c r="W12" s="159">
        <f t="shared" si="41"/>
        <v>0</v>
      </c>
      <c r="X12" s="160" t="s">
        <v>63</v>
      </c>
      <c r="Y12" s="41"/>
      <c r="Z12" s="41"/>
      <c r="AA12" s="41"/>
      <c r="AB12" s="41"/>
      <c r="AC12" s="41"/>
      <c r="AD12" s="41"/>
      <c r="AE12" s="185">
        <f t="shared" si="60"/>
        <v>0</v>
      </c>
      <c r="AF12" s="41"/>
      <c r="AG12" s="182">
        <f>VLOOKUP(Z$5,'Project Data'!$C$33:$Q$52,MATCH(W12,'Project Data'!$H$31:$Q$31,1)+5,0)</f>
        <v>0</v>
      </c>
      <c r="AH12" s="182" t="str">
        <f>VLOOKUP(Z$5,'Project Data'!$C$33:$Q$51,MATCH(W12,'Project Data'!$H$31:$Q$31,1)+6,0)</f>
        <v>N/A</v>
      </c>
      <c r="AI12" s="182">
        <f t="shared" si="3"/>
        <v>0</v>
      </c>
      <c r="AJ12" s="42"/>
      <c r="AK12" s="43"/>
      <c r="AL12" s="43"/>
      <c r="AM12" s="43"/>
      <c r="AN12" s="44"/>
      <c r="AO12" s="190"/>
      <c r="AP12" s="414"/>
      <c r="AQ12" s="159">
        <f t="shared" si="42"/>
        <v>0</v>
      </c>
      <c r="AR12" s="160" t="s">
        <v>63</v>
      </c>
      <c r="AS12" s="41"/>
      <c r="AT12" s="41"/>
      <c r="AU12" s="41"/>
      <c r="AV12" s="41"/>
      <c r="AW12" s="41"/>
      <c r="AX12" s="41"/>
      <c r="AY12" s="185">
        <f t="shared" si="61"/>
        <v>0</v>
      </c>
      <c r="AZ12" s="41"/>
      <c r="BA12" s="182">
        <f>VLOOKUP(AT$5,'Project Data'!$C$33:$Q$52,MATCH(AQ12,'Project Data'!$H$31:$Q$31,1)+5,0)</f>
        <v>0</v>
      </c>
      <c r="BB12" s="182" t="str">
        <f>VLOOKUP(AT$5,'Project Data'!$C$33:$Q$51,MATCH(AQ12,'Project Data'!$H$31:$Q$31,1)+6,0)</f>
        <v>N/A</v>
      </c>
      <c r="BC12" s="182">
        <f t="shared" si="5"/>
        <v>0</v>
      </c>
      <c r="BD12" s="42"/>
      <c r="BE12" s="43"/>
      <c r="BF12" s="43"/>
      <c r="BG12" s="43"/>
      <c r="BH12" s="44"/>
      <c r="BI12" s="190"/>
      <c r="BJ12" s="387"/>
      <c r="BK12" s="159">
        <f t="shared" si="43"/>
        <v>0</v>
      </c>
      <c r="BL12" s="160" t="s">
        <v>63</v>
      </c>
      <c r="BM12" s="41"/>
      <c r="BN12" s="41"/>
      <c r="BO12" s="41"/>
      <c r="BP12" s="41"/>
      <c r="BQ12" s="41"/>
      <c r="BR12" s="41"/>
      <c r="BS12" s="185">
        <f t="shared" si="62"/>
        <v>0</v>
      </c>
      <c r="BT12" s="41"/>
      <c r="BU12" s="182">
        <f>VLOOKUP(BN$5,'Project Data'!$C$33:$Q$52,MATCH(BK12,'Project Data'!$H$31:$Q$31,1)+5,0)</f>
        <v>0</v>
      </c>
      <c r="BV12" s="182" t="str">
        <f>VLOOKUP(BN$5,'Project Data'!$C$33:$Q$51,MATCH(BK12,'Project Data'!$H$31:$Q$31,1)+6,0)</f>
        <v>N/A</v>
      </c>
      <c r="BW12" s="182">
        <f t="shared" si="7"/>
        <v>0</v>
      </c>
      <c r="BX12" s="42"/>
      <c r="BY12" s="43"/>
      <c r="BZ12" s="43"/>
      <c r="CA12" s="43"/>
      <c r="CB12" s="44"/>
      <c r="CC12" s="190"/>
      <c r="CD12" s="387"/>
      <c r="CE12" s="159">
        <f t="shared" si="44"/>
        <v>0</v>
      </c>
      <c r="CF12" s="160" t="s">
        <v>63</v>
      </c>
      <c r="CG12" s="41"/>
      <c r="CH12" s="41"/>
      <c r="CI12" s="41"/>
      <c r="CJ12" s="41"/>
      <c r="CK12" s="41"/>
      <c r="CL12" s="41"/>
      <c r="CM12" s="185">
        <f t="shared" si="63"/>
        <v>0</v>
      </c>
      <c r="CN12" s="41"/>
      <c r="CO12" s="182">
        <f>VLOOKUP(CH$5,'Project Data'!$C$33:$Q$52,MATCH(CE12,'Project Data'!$H$31:$Q$31,1)+5,0)</f>
        <v>0</v>
      </c>
      <c r="CP12" s="182" t="str">
        <f>VLOOKUP(CH$5,'Project Data'!$C$33:$Q$51,MATCH(CE12,'Project Data'!$H$31:$Q$31,1)+6,0)</f>
        <v>N/A</v>
      </c>
      <c r="CQ12" s="182">
        <f t="shared" si="9"/>
        <v>0</v>
      </c>
      <c r="CR12" s="42"/>
      <c r="CS12" s="43"/>
      <c r="CT12" s="43"/>
      <c r="CU12" s="43"/>
      <c r="CV12" s="44"/>
      <c r="CW12" s="190"/>
      <c r="CX12" s="387"/>
      <c r="CY12" s="159">
        <f t="shared" si="45"/>
        <v>0</v>
      </c>
      <c r="CZ12" s="160" t="s">
        <v>63</v>
      </c>
      <c r="DA12" s="41"/>
      <c r="DB12" s="41"/>
      <c r="DC12" s="41"/>
      <c r="DD12" s="41"/>
      <c r="DE12" s="41"/>
      <c r="DF12" s="41"/>
      <c r="DG12" s="185">
        <f t="shared" si="64"/>
        <v>0</v>
      </c>
      <c r="DH12" s="41"/>
      <c r="DI12" s="182">
        <f>VLOOKUP(DB$5,'Project Data'!$C$33:$Q$52,MATCH(CY12,'Project Data'!$H$31:$Q$31,1)+5,0)</f>
        <v>0</v>
      </c>
      <c r="DJ12" s="182" t="str">
        <f>VLOOKUP(DB$5,'Project Data'!$C$33:$Q$51,MATCH(CY12,'Project Data'!$H$31:$Q$31,1)+6,0)</f>
        <v>N/A</v>
      </c>
      <c r="DK12" s="182">
        <f t="shared" si="11"/>
        <v>0</v>
      </c>
      <c r="DL12" s="42"/>
      <c r="DM12" s="43"/>
      <c r="DN12" s="43"/>
      <c r="DO12" s="43"/>
      <c r="DP12" s="44"/>
      <c r="DQ12" s="190"/>
      <c r="DR12" s="387"/>
      <c r="DS12" s="159">
        <f t="shared" si="46"/>
        <v>0</v>
      </c>
      <c r="DT12" s="160" t="s">
        <v>63</v>
      </c>
      <c r="DU12" s="41"/>
      <c r="DV12" s="41"/>
      <c r="DW12" s="41"/>
      <c r="DX12" s="41"/>
      <c r="DY12" s="41"/>
      <c r="DZ12" s="41"/>
      <c r="EA12" s="185">
        <f t="shared" si="65"/>
        <v>0</v>
      </c>
      <c r="EB12" s="41"/>
      <c r="EC12" s="182">
        <f>VLOOKUP(DV$5,'Project Data'!$C$33:$Q$52,MATCH(DS12,'Project Data'!$H$31:$Q$31,1)+5,0)</f>
        <v>0</v>
      </c>
      <c r="ED12" s="182" t="str">
        <f>VLOOKUP(DV$5,'Project Data'!$C$33:$Q$51,MATCH(DS12,'Project Data'!$H$31:$Q$31,1)+6,0)</f>
        <v>N/A</v>
      </c>
      <c r="EE12" s="182">
        <f t="shared" si="13"/>
        <v>0</v>
      </c>
      <c r="EF12" s="42"/>
      <c r="EG12" s="43"/>
      <c r="EH12" s="43"/>
      <c r="EI12" s="43"/>
      <c r="EJ12" s="44"/>
      <c r="EK12" s="190"/>
      <c r="EL12" s="340"/>
      <c r="EM12" s="159">
        <f t="shared" si="47"/>
        <v>0</v>
      </c>
      <c r="EN12" s="160" t="s">
        <v>63</v>
      </c>
      <c r="EO12" s="41"/>
      <c r="EP12" s="41"/>
      <c r="EQ12" s="41"/>
      <c r="ER12" s="41"/>
      <c r="ES12" s="41"/>
      <c r="ET12" s="41"/>
      <c r="EU12" s="185">
        <f t="shared" si="66"/>
        <v>0</v>
      </c>
      <c r="EV12" s="41"/>
      <c r="EW12" s="182">
        <f>VLOOKUP(EP$5,'Project Data'!$C$33:$Q$52,MATCH(EM12,'Project Data'!$H$31:$Q$31,1)+5,0)</f>
        <v>0</v>
      </c>
      <c r="EX12" s="182" t="str">
        <f>VLOOKUP(EP$5,'Project Data'!$C$33:$Q$51,MATCH(EM12,'Project Data'!$H$31:$Q$31,1)+6,0)</f>
        <v>N/A</v>
      </c>
      <c r="EY12" s="182">
        <f t="shared" si="15"/>
        <v>0</v>
      </c>
      <c r="EZ12" s="42"/>
      <c r="FA12" s="43"/>
      <c r="FB12" s="43"/>
      <c r="FC12" s="43"/>
      <c r="FD12" s="44"/>
      <c r="FE12" s="190"/>
      <c r="FF12" s="340"/>
      <c r="FG12" s="159">
        <f t="shared" si="48"/>
        <v>0</v>
      </c>
      <c r="FH12" s="160" t="s">
        <v>63</v>
      </c>
      <c r="FI12" s="41"/>
      <c r="FJ12" s="41"/>
      <c r="FK12" s="41"/>
      <c r="FL12" s="41"/>
      <c r="FM12" s="41"/>
      <c r="FN12" s="41"/>
      <c r="FO12" s="185">
        <f t="shared" si="67"/>
        <v>0</v>
      </c>
      <c r="FP12" s="41"/>
      <c r="FQ12" s="182">
        <f>VLOOKUP(FJ$5,'Project Data'!$C$33:$Q$52,MATCH(FG12,'Project Data'!$H$31:$Q$31,1)+5,0)</f>
        <v>0</v>
      </c>
      <c r="FR12" s="182" t="str">
        <f>VLOOKUP(FJ$5,'Project Data'!$C$33:$Q$51,MATCH(FG12,'Project Data'!$H$31:$Q$31,1)+6,0)</f>
        <v>N/A</v>
      </c>
      <c r="FS12" s="182">
        <f t="shared" si="17"/>
        <v>0</v>
      </c>
      <c r="FT12" s="42"/>
      <c r="FU12" s="43"/>
      <c r="FV12" s="43"/>
      <c r="FW12" s="43"/>
      <c r="FX12" s="44"/>
      <c r="FY12" s="190"/>
      <c r="FZ12" s="340"/>
      <c r="GA12" s="159">
        <f t="shared" si="49"/>
        <v>0</v>
      </c>
      <c r="GB12" s="160" t="s">
        <v>63</v>
      </c>
      <c r="GC12" s="41"/>
      <c r="GD12" s="41"/>
      <c r="GE12" s="41"/>
      <c r="GF12" s="41"/>
      <c r="GG12" s="41"/>
      <c r="GH12" s="41"/>
      <c r="GI12" s="185">
        <f t="shared" si="68"/>
        <v>0</v>
      </c>
      <c r="GJ12" s="41"/>
      <c r="GK12" s="182">
        <f>VLOOKUP(GD$5,'Project Data'!$C$33:$Q$52,MATCH(GA12,'Project Data'!$H$31:$Q$31,1)+5,0)</f>
        <v>0</v>
      </c>
      <c r="GL12" s="182" t="str">
        <f>VLOOKUP(GD$5,'Project Data'!$C$33:$Q$51,MATCH(GA12,'Project Data'!$H$31:$Q$31,1)+6,0)</f>
        <v>N/A</v>
      </c>
      <c r="GM12" s="182">
        <f t="shared" si="19"/>
        <v>0</v>
      </c>
      <c r="GN12" s="42"/>
      <c r="GO12" s="43"/>
      <c r="GP12" s="43"/>
      <c r="GQ12" s="43"/>
      <c r="GR12" s="44"/>
      <c r="GS12" s="190"/>
      <c r="GT12" s="340"/>
      <c r="GU12" s="159">
        <f t="shared" si="50"/>
        <v>0</v>
      </c>
      <c r="GV12" s="160" t="s">
        <v>63</v>
      </c>
      <c r="GW12" s="41"/>
      <c r="GX12" s="41"/>
      <c r="GY12" s="41"/>
      <c r="GZ12" s="41"/>
      <c r="HA12" s="41"/>
      <c r="HB12" s="41"/>
      <c r="HC12" s="185">
        <f t="shared" si="20"/>
        <v>0</v>
      </c>
      <c r="HD12" s="41"/>
      <c r="HE12" s="182">
        <f>VLOOKUP(GX$5,'Project Data'!$C$33:$Q$52,MATCH(GU12,'Project Data'!$H$31:$Q$31,1)+5,0)</f>
        <v>0</v>
      </c>
      <c r="HF12" s="182" t="str">
        <f>VLOOKUP(GX$5,'Project Data'!$C$33:$Q$51,MATCH(GU12,'Project Data'!$H$31:$Q$31,1)+6,0)</f>
        <v>N/A</v>
      </c>
      <c r="HG12" s="182">
        <f t="shared" si="21"/>
        <v>0</v>
      </c>
      <c r="HH12" s="42"/>
      <c r="HI12" s="43"/>
      <c r="HJ12" s="43"/>
      <c r="HK12" s="43"/>
      <c r="HL12" s="44"/>
      <c r="HM12" s="190"/>
      <c r="HN12" s="340"/>
      <c r="HO12" s="159">
        <f t="shared" si="51"/>
        <v>0</v>
      </c>
      <c r="HP12" s="160" t="s">
        <v>63</v>
      </c>
      <c r="HQ12" s="41"/>
      <c r="HR12" s="41"/>
      <c r="HS12" s="41"/>
      <c r="HT12" s="41"/>
      <c r="HU12" s="41"/>
      <c r="HV12" s="41"/>
      <c r="HW12" s="185">
        <f t="shared" si="69"/>
        <v>0</v>
      </c>
      <c r="HX12" s="41"/>
      <c r="HY12" s="182">
        <f>VLOOKUP(HR$5,'Project Data'!$C$33:$Q$52,MATCH(HO12,'Project Data'!$H$31:$Q$31,1)+5,0)</f>
        <v>0</v>
      </c>
      <c r="HZ12" s="182" t="str">
        <f>VLOOKUP(HR$5,'Project Data'!$C$33:$Q$51,MATCH(HO12,'Project Data'!$H$31:$Q$31,1)+6,0)</f>
        <v>N/A</v>
      </c>
      <c r="IA12" s="182">
        <f t="shared" si="23"/>
        <v>0</v>
      </c>
      <c r="IB12" s="42"/>
      <c r="IC12" s="43"/>
      <c r="ID12" s="43"/>
      <c r="IE12" s="43"/>
      <c r="IF12" s="44"/>
      <c r="IG12" s="190"/>
      <c r="IH12" s="340"/>
      <c r="II12" s="159">
        <f t="shared" si="52"/>
        <v>0</v>
      </c>
      <c r="IJ12" s="160" t="s">
        <v>63</v>
      </c>
      <c r="IK12" s="41"/>
      <c r="IL12" s="41"/>
      <c r="IM12" s="41"/>
      <c r="IN12" s="41"/>
      <c r="IO12" s="41"/>
      <c r="IP12" s="41"/>
      <c r="IQ12" s="185">
        <f t="shared" si="70"/>
        <v>0</v>
      </c>
      <c r="IR12" s="41"/>
      <c r="IS12" s="182">
        <f>VLOOKUP(IL$5,'Project Data'!$C$33:$Q$52,MATCH(II12,'Project Data'!$H$31:$Q$31,1)+5,0)</f>
        <v>0</v>
      </c>
      <c r="IT12" s="182" t="str">
        <f>VLOOKUP(IL$5,'Project Data'!$C$33:$Q$51,MATCH(II12,'Project Data'!$H$31:$Q$31,1)+6,0)</f>
        <v>N/A</v>
      </c>
      <c r="IU12" s="182">
        <f t="shared" si="25"/>
        <v>0</v>
      </c>
      <c r="IV12" s="42"/>
      <c r="IW12" s="43"/>
      <c r="IX12" s="43"/>
      <c r="IY12" s="43"/>
      <c r="IZ12" s="44"/>
      <c r="JA12" s="190"/>
      <c r="JB12" s="340"/>
      <c r="JC12" s="159">
        <f t="shared" si="53"/>
        <v>0</v>
      </c>
      <c r="JD12" s="160" t="s">
        <v>63</v>
      </c>
      <c r="JE12" s="41"/>
      <c r="JF12" s="41"/>
      <c r="JG12" s="41"/>
      <c r="JH12" s="41"/>
      <c r="JI12" s="41"/>
      <c r="JJ12" s="41"/>
      <c r="JK12" s="185">
        <f t="shared" si="71"/>
        <v>0</v>
      </c>
      <c r="JL12" s="41"/>
      <c r="JM12" s="182">
        <f>VLOOKUP(JF$5,'Project Data'!$C$33:$Q$52,MATCH(JC12,'Project Data'!$H$31:$Q$31,1)+5,0)</f>
        <v>0</v>
      </c>
      <c r="JN12" s="182" t="str">
        <f>VLOOKUP(JF$5,'Project Data'!$C$33:$Q$51,MATCH(JC12,'Project Data'!$H$31:$Q$31,1)+6,0)</f>
        <v>N/A</v>
      </c>
      <c r="JO12" s="182">
        <f t="shared" si="27"/>
        <v>0</v>
      </c>
      <c r="JP12" s="42"/>
      <c r="JQ12" s="43"/>
      <c r="JR12" s="43"/>
      <c r="JS12" s="43"/>
      <c r="JT12" s="44"/>
      <c r="JU12" s="190"/>
      <c r="JV12" s="340"/>
      <c r="JW12" s="159">
        <f t="shared" si="54"/>
        <v>0</v>
      </c>
      <c r="JX12" s="160" t="s">
        <v>63</v>
      </c>
      <c r="JY12" s="41"/>
      <c r="JZ12" s="41"/>
      <c r="KA12" s="41"/>
      <c r="KB12" s="41"/>
      <c r="KC12" s="41"/>
      <c r="KD12" s="41"/>
      <c r="KE12" s="185">
        <f t="shared" si="72"/>
        <v>0</v>
      </c>
      <c r="KF12" s="41"/>
      <c r="KG12" s="182">
        <f>VLOOKUP(JZ$5,'Project Data'!$C$33:$Q$52,MATCH(JW12,'Project Data'!$H$31:$Q$31,1)+5,0)</f>
        <v>0</v>
      </c>
      <c r="KH12" s="182" t="str">
        <f>VLOOKUP(JZ$5,'Project Data'!$C$33:$Q$51,MATCH(JW12,'Project Data'!$H$31:$Q$31,1)+6,0)</f>
        <v>N/A</v>
      </c>
      <c r="KI12" s="182">
        <f t="shared" si="29"/>
        <v>0</v>
      </c>
      <c r="KJ12" s="42"/>
      <c r="KK12" s="43"/>
      <c r="KL12" s="43"/>
      <c r="KM12" s="43"/>
      <c r="KN12" s="44"/>
      <c r="KO12" s="190"/>
      <c r="KP12" s="340"/>
      <c r="KQ12" s="159">
        <f t="shared" si="55"/>
        <v>0</v>
      </c>
      <c r="KR12" s="160" t="s">
        <v>63</v>
      </c>
      <c r="KS12" s="41"/>
      <c r="KT12" s="41"/>
      <c r="KU12" s="41"/>
      <c r="KV12" s="41"/>
      <c r="KW12" s="41"/>
      <c r="KX12" s="41"/>
      <c r="KY12" s="185">
        <f t="shared" si="30"/>
        <v>0</v>
      </c>
      <c r="KZ12" s="41"/>
      <c r="LA12" s="182">
        <f>VLOOKUP(KT$5,'Project Data'!$C$33:$Q$52,MATCH(KQ12,'Project Data'!$H$31:$Q$31,1)+5,0)</f>
        <v>0</v>
      </c>
      <c r="LB12" s="182" t="str">
        <f>VLOOKUP(KT$5,'Project Data'!$C$33:$Q$51,MATCH(KQ12,'Project Data'!$H$31:$Q$31,1)+6,0)</f>
        <v>N/A</v>
      </c>
      <c r="LC12" s="182">
        <f t="shared" si="31"/>
        <v>0</v>
      </c>
      <c r="LD12" s="42"/>
      <c r="LE12" s="43"/>
      <c r="LF12" s="43"/>
      <c r="LG12" s="43"/>
      <c r="LH12" s="44"/>
      <c r="LI12" s="190"/>
      <c r="LJ12" s="340"/>
      <c r="LK12" s="159">
        <f t="shared" si="56"/>
        <v>0</v>
      </c>
      <c r="LL12" s="160" t="s">
        <v>63</v>
      </c>
      <c r="LM12" s="41"/>
      <c r="LN12" s="41"/>
      <c r="LO12" s="41"/>
      <c r="LP12" s="41"/>
      <c r="LQ12" s="41"/>
      <c r="LR12" s="41"/>
      <c r="LS12" s="185">
        <f t="shared" si="32"/>
        <v>0</v>
      </c>
      <c r="LT12" s="41"/>
      <c r="LU12" s="182">
        <f>VLOOKUP(LN$5,'Project Data'!$C$33:$Q$52,MATCH(LK12,'Project Data'!$H$31:$Q$31,1)+5,0)</f>
        <v>0</v>
      </c>
      <c r="LV12" s="182" t="str">
        <f>VLOOKUP(LN$5,'Project Data'!$C$33:$Q$51,MATCH(LK12,'Project Data'!$H$31:$Q$31,1)+6,0)</f>
        <v>N/A</v>
      </c>
      <c r="LW12" s="182">
        <f t="shared" si="33"/>
        <v>0</v>
      </c>
      <c r="LX12" s="42"/>
      <c r="LY12" s="43"/>
      <c r="LZ12" s="43"/>
      <c r="MA12" s="43"/>
      <c r="MB12" s="44"/>
      <c r="MC12" s="190"/>
      <c r="MD12" s="340"/>
      <c r="ME12" s="159">
        <f t="shared" si="57"/>
        <v>0</v>
      </c>
      <c r="MF12" s="160" t="s">
        <v>63</v>
      </c>
      <c r="MG12" s="41"/>
      <c r="MH12" s="41"/>
      <c r="MI12" s="41"/>
      <c r="MJ12" s="41"/>
      <c r="MK12" s="41"/>
      <c r="ML12" s="41"/>
      <c r="MM12" s="185">
        <f t="shared" si="34"/>
        <v>0</v>
      </c>
      <c r="MN12" s="41"/>
      <c r="MO12" s="182">
        <f>VLOOKUP(MH$5,'Project Data'!$C$33:$Q$52,MATCH(ME12,'Project Data'!$H$31:$Q$31,1)+5,0)</f>
        <v>0</v>
      </c>
      <c r="MP12" s="182" t="str">
        <f>VLOOKUP(MH$5,'Project Data'!$C$33:$Q$51,MATCH(ME12,'Project Data'!$H$31:$Q$31,1)+6,0)</f>
        <v>N/A</v>
      </c>
      <c r="MQ12" s="182">
        <f t="shared" si="35"/>
        <v>0</v>
      </c>
      <c r="MR12" s="42"/>
      <c r="MS12" s="43"/>
      <c r="MT12" s="43"/>
      <c r="MU12" s="43"/>
      <c r="MV12" s="44"/>
      <c r="MW12" s="190"/>
      <c r="MX12" s="340"/>
      <c r="MY12" s="159">
        <f t="shared" si="58"/>
        <v>0</v>
      </c>
      <c r="MZ12" s="160" t="s">
        <v>63</v>
      </c>
      <c r="NA12" s="41"/>
      <c r="NB12" s="41"/>
      <c r="NC12" s="41"/>
      <c r="ND12" s="41"/>
      <c r="NE12" s="41"/>
      <c r="NF12" s="41"/>
      <c r="NG12" s="185">
        <f t="shared" si="36"/>
        <v>0</v>
      </c>
      <c r="NH12" s="41"/>
      <c r="NI12" s="182">
        <f>VLOOKUP(NB$5,'Project Data'!$C$33:$Q$52,MATCH(MY12,'Project Data'!$H$31:$Q$31,1)+5,0)</f>
        <v>0</v>
      </c>
      <c r="NJ12" s="182" t="str">
        <f>VLOOKUP(NB$5,'Project Data'!$C$33:$Q$51,MATCH(MY12,'Project Data'!$H$31:$Q$31,1)+6,0)</f>
        <v>N/A</v>
      </c>
      <c r="NK12" s="182">
        <f t="shared" si="37"/>
        <v>0</v>
      </c>
      <c r="NL12" s="42"/>
      <c r="NM12" s="43"/>
      <c r="NN12" s="43"/>
      <c r="NO12" s="43"/>
      <c r="NP12" s="44"/>
      <c r="NQ12" s="190"/>
      <c r="NR12" s="340"/>
      <c r="NS12" s="159">
        <f t="shared" si="59"/>
        <v>0</v>
      </c>
      <c r="NT12" s="160" t="s">
        <v>63</v>
      </c>
      <c r="NU12" s="41"/>
      <c r="NV12" s="41"/>
      <c r="NW12" s="41"/>
      <c r="NX12" s="41"/>
      <c r="NY12" s="41"/>
      <c r="NZ12" s="41"/>
      <c r="OA12" s="185">
        <f t="shared" si="38"/>
        <v>0</v>
      </c>
      <c r="OB12" s="41"/>
      <c r="OC12" s="182">
        <f>VLOOKUP(NV$5,'Project Data'!$C$33:$Q$52,MATCH(NS12,'Project Data'!$H$31:$Q$31,1)+5,0)</f>
        <v>0</v>
      </c>
      <c r="OD12" s="182" t="str">
        <f>VLOOKUP(NV$5,'Project Data'!$C$33:$Q$51,MATCH(NS12,'Project Data'!$H$31:$Q$31,1)+6,0)</f>
        <v>N/A</v>
      </c>
      <c r="OE12" s="182">
        <f t="shared" si="39"/>
        <v>0</v>
      </c>
      <c r="OF12" s="42"/>
      <c r="OG12" s="43"/>
      <c r="OH12" s="43"/>
      <c r="OI12" s="43"/>
      <c r="OJ12" s="44"/>
      <c r="OK12" s="33"/>
    </row>
    <row r="13" spans="1:401">
      <c r="A13" s="190"/>
      <c r="B13" s="340"/>
      <c r="C13" s="153">
        <f t="shared" si="40"/>
        <v>0</v>
      </c>
      <c r="D13" s="154" t="s">
        <v>64</v>
      </c>
      <c r="E13" s="41"/>
      <c r="F13" s="41"/>
      <c r="G13" s="41"/>
      <c r="H13" s="41"/>
      <c r="I13" s="41"/>
      <c r="J13" s="41"/>
      <c r="K13" s="185">
        <f t="shared" si="0"/>
        <v>0</v>
      </c>
      <c r="L13" s="41"/>
      <c r="M13" s="182">
        <f>VLOOKUP($F$5,'Project Data'!$C$33:$Q$52,MATCH($C13,'Project Data'!$H$31:$Q$31,1)+5,0)</f>
        <v>0</v>
      </c>
      <c r="N13" s="182" t="str">
        <f>VLOOKUP($F$5,'Project Data'!$C$33:$Q$51,MATCH($C13,'Project Data'!$H$31:$Q$31,1)+6,0)</f>
        <v>N/A</v>
      </c>
      <c r="O13" s="182">
        <f t="shared" si="1"/>
        <v>0</v>
      </c>
      <c r="P13" s="42"/>
      <c r="Q13" s="43"/>
      <c r="R13" s="43"/>
      <c r="S13" s="43"/>
      <c r="T13" s="44"/>
      <c r="U13" s="190"/>
      <c r="V13" s="340"/>
      <c r="W13" s="159">
        <f t="shared" si="41"/>
        <v>0</v>
      </c>
      <c r="X13" s="160" t="s">
        <v>64</v>
      </c>
      <c r="Y13" s="41"/>
      <c r="Z13" s="41"/>
      <c r="AA13" s="41"/>
      <c r="AB13" s="41"/>
      <c r="AC13" s="41"/>
      <c r="AD13" s="41"/>
      <c r="AE13" s="185">
        <f t="shared" si="60"/>
        <v>0</v>
      </c>
      <c r="AF13" s="41"/>
      <c r="AG13" s="182">
        <f>VLOOKUP(Z$5,'Project Data'!$C$33:$Q$52,MATCH(W13,'Project Data'!$H$31:$Q$31,1)+5,0)</f>
        <v>0</v>
      </c>
      <c r="AH13" s="182" t="str">
        <f>VLOOKUP(Z$5,'Project Data'!$C$33:$Q$51,MATCH(W13,'Project Data'!$H$31:$Q$31,1)+6,0)</f>
        <v>N/A</v>
      </c>
      <c r="AI13" s="182">
        <f t="shared" si="3"/>
        <v>0</v>
      </c>
      <c r="AJ13" s="42"/>
      <c r="AK13" s="43"/>
      <c r="AL13" s="43"/>
      <c r="AM13" s="43"/>
      <c r="AN13" s="44"/>
      <c r="AO13" s="190"/>
      <c r="AP13" s="414"/>
      <c r="AQ13" s="159">
        <f t="shared" si="42"/>
        <v>0</v>
      </c>
      <c r="AR13" s="160" t="s">
        <v>64</v>
      </c>
      <c r="AS13" s="41"/>
      <c r="AT13" s="41"/>
      <c r="AU13" s="41"/>
      <c r="AV13" s="41"/>
      <c r="AW13" s="41"/>
      <c r="AX13" s="41"/>
      <c r="AY13" s="185">
        <f t="shared" si="61"/>
        <v>0</v>
      </c>
      <c r="AZ13" s="41"/>
      <c r="BA13" s="182">
        <f>VLOOKUP(AT$5,'Project Data'!$C$33:$Q$52,MATCH(AQ13,'Project Data'!$H$31:$Q$31,1)+5,0)</f>
        <v>0</v>
      </c>
      <c r="BB13" s="182" t="str">
        <f>VLOOKUP(AT$5,'Project Data'!$C$33:$Q$51,MATCH(AQ13,'Project Data'!$H$31:$Q$31,1)+6,0)</f>
        <v>N/A</v>
      </c>
      <c r="BC13" s="182">
        <f t="shared" si="5"/>
        <v>0</v>
      </c>
      <c r="BD13" s="42"/>
      <c r="BE13" s="43"/>
      <c r="BF13" s="43"/>
      <c r="BG13" s="43"/>
      <c r="BH13" s="44"/>
      <c r="BI13" s="190"/>
      <c r="BJ13" s="387"/>
      <c r="BK13" s="159">
        <f t="shared" si="43"/>
        <v>0</v>
      </c>
      <c r="BL13" s="160" t="s">
        <v>64</v>
      </c>
      <c r="BM13" s="41"/>
      <c r="BN13" s="41"/>
      <c r="BO13" s="41"/>
      <c r="BP13" s="41"/>
      <c r="BQ13" s="41"/>
      <c r="BR13" s="41"/>
      <c r="BS13" s="185">
        <f t="shared" si="62"/>
        <v>0</v>
      </c>
      <c r="BT13" s="41"/>
      <c r="BU13" s="182">
        <f>VLOOKUP(BN$5,'Project Data'!$C$33:$Q$52,MATCH(BK13,'Project Data'!$H$31:$Q$31,1)+5,0)</f>
        <v>0</v>
      </c>
      <c r="BV13" s="182" t="str">
        <f>VLOOKUP(BN$5,'Project Data'!$C$33:$Q$51,MATCH(BK13,'Project Data'!$H$31:$Q$31,1)+6,0)</f>
        <v>N/A</v>
      </c>
      <c r="BW13" s="182">
        <f t="shared" si="7"/>
        <v>0</v>
      </c>
      <c r="BX13" s="42"/>
      <c r="BY13" s="43"/>
      <c r="BZ13" s="43"/>
      <c r="CA13" s="43"/>
      <c r="CB13" s="44"/>
      <c r="CC13" s="190"/>
      <c r="CD13" s="387"/>
      <c r="CE13" s="159">
        <f t="shared" si="44"/>
        <v>0</v>
      </c>
      <c r="CF13" s="160" t="s">
        <v>64</v>
      </c>
      <c r="CG13" s="41"/>
      <c r="CH13" s="41"/>
      <c r="CI13" s="41"/>
      <c r="CJ13" s="41"/>
      <c r="CK13" s="41"/>
      <c r="CL13" s="41"/>
      <c r="CM13" s="185">
        <f t="shared" si="63"/>
        <v>0</v>
      </c>
      <c r="CN13" s="41"/>
      <c r="CO13" s="182">
        <f>VLOOKUP(CH$5,'Project Data'!$C$33:$Q$52,MATCH(CE13,'Project Data'!$H$31:$Q$31,1)+5,0)</f>
        <v>0</v>
      </c>
      <c r="CP13" s="182" t="str">
        <f>VLOOKUP(CH$5,'Project Data'!$C$33:$Q$51,MATCH(CE13,'Project Data'!$H$31:$Q$31,1)+6,0)</f>
        <v>N/A</v>
      </c>
      <c r="CQ13" s="182">
        <f t="shared" si="9"/>
        <v>0</v>
      </c>
      <c r="CR13" s="42"/>
      <c r="CS13" s="43"/>
      <c r="CT13" s="43"/>
      <c r="CU13" s="43"/>
      <c r="CV13" s="44"/>
      <c r="CW13" s="190"/>
      <c r="CX13" s="387"/>
      <c r="CY13" s="159">
        <f t="shared" si="45"/>
        <v>0</v>
      </c>
      <c r="CZ13" s="160" t="s">
        <v>64</v>
      </c>
      <c r="DA13" s="41"/>
      <c r="DB13" s="41"/>
      <c r="DC13" s="41"/>
      <c r="DD13" s="41"/>
      <c r="DE13" s="41"/>
      <c r="DF13" s="41"/>
      <c r="DG13" s="185">
        <f t="shared" si="64"/>
        <v>0</v>
      </c>
      <c r="DH13" s="41"/>
      <c r="DI13" s="182">
        <f>VLOOKUP(DB$5,'Project Data'!$C$33:$Q$52,MATCH(CY13,'Project Data'!$H$31:$Q$31,1)+5,0)</f>
        <v>0</v>
      </c>
      <c r="DJ13" s="182" t="str">
        <f>VLOOKUP(DB$5,'Project Data'!$C$33:$Q$51,MATCH(CY13,'Project Data'!$H$31:$Q$31,1)+6,0)</f>
        <v>N/A</v>
      </c>
      <c r="DK13" s="182">
        <f t="shared" si="11"/>
        <v>0</v>
      </c>
      <c r="DL13" s="42"/>
      <c r="DM13" s="43"/>
      <c r="DN13" s="43"/>
      <c r="DO13" s="43"/>
      <c r="DP13" s="44"/>
      <c r="DQ13" s="190"/>
      <c r="DR13" s="387"/>
      <c r="DS13" s="159">
        <f t="shared" si="46"/>
        <v>0</v>
      </c>
      <c r="DT13" s="160" t="s">
        <v>64</v>
      </c>
      <c r="DU13" s="41"/>
      <c r="DV13" s="41"/>
      <c r="DW13" s="41"/>
      <c r="DX13" s="41"/>
      <c r="DY13" s="41"/>
      <c r="DZ13" s="41"/>
      <c r="EA13" s="185">
        <f t="shared" si="65"/>
        <v>0</v>
      </c>
      <c r="EB13" s="41"/>
      <c r="EC13" s="182">
        <f>VLOOKUP(DV$5,'Project Data'!$C$33:$Q$52,MATCH(DS13,'Project Data'!$H$31:$Q$31,1)+5,0)</f>
        <v>0</v>
      </c>
      <c r="ED13" s="182" t="str">
        <f>VLOOKUP(DV$5,'Project Data'!$C$33:$Q$51,MATCH(DS13,'Project Data'!$H$31:$Q$31,1)+6,0)</f>
        <v>N/A</v>
      </c>
      <c r="EE13" s="182">
        <f t="shared" si="13"/>
        <v>0</v>
      </c>
      <c r="EF13" s="42"/>
      <c r="EG13" s="43"/>
      <c r="EH13" s="43"/>
      <c r="EI13" s="43"/>
      <c r="EJ13" s="44"/>
      <c r="EK13" s="190"/>
      <c r="EL13" s="340"/>
      <c r="EM13" s="159">
        <f t="shared" si="47"/>
        <v>0</v>
      </c>
      <c r="EN13" s="160" t="s">
        <v>64</v>
      </c>
      <c r="EO13" s="41"/>
      <c r="EP13" s="41"/>
      <c r="EQ13" s="41"/>
      <c r="ER13" s="41"/>
      <c r="ES13" s="41"/>
      <c r="ET13" s="41"/>
      <c r="EU13" s="185">
        <f t="shared" si="66"/>
        <v>0</v>
      </c>
      <c r="EV13" s="41"/>
      <c r="EW13" s="182">
        <f>VLOOKUP(EP$5,'Project Data'!$C$33:$Q$52,MATCH(EM13,'Project Data'!$H$31:$Q$31,1)+5,0)</f>
        <v>0</v>
      </c>
      <c r="EX13" s="182" t="str">
        <f>VLOOKUP(EP$5,'Project Data'!$C$33:$Q$51,MATCH(EM13,'Project Data'!$H$31:$Q$31,1)+6,0)</f>
        <v>N/A</v>
      </c>
      <c r="EY13" s="182">
        <f t="shared" si="15"/>
        <v>0</v>
      </c>
      <c r="EZ13" s="42"/>
      <c r="FA13" s="43"/>
      <c r="FB13" s="43"/>
      <c r="FC13" s="43"/>
      <c r="FD13" s="44"/>
      <c r="FE13" s="190"/>
      <c r="FF13" s="340"/>
      <c r="FG13" s="159">
        <f t="shared" si="48"/>
        <v>0</v>
      </c>
      <c r="FH13" s="160" t="s">
        <v>64</v>
      </c>
      <c r="FI13" s="41"/>
      <c r="FJ13" s="41"/>
      <c r="FK13" s="41"/>
      <c r="FL13" s="41"/>
      <c r="FM13" s="41"/>
      <c r="FN13" s="41"/>
      <c r="FO13" s="185">
        <f t="shared" si="67"/>
        <v>0</v>
      </c>
      <c r="FP13" s="41"/>
      <c r="FQ13" s="182">
        <f>VLOOKUP(FJ$5,'Project Data'!$C$33:$Q$52,MATCH(FG13,'Project Data'!$H$31:$Q$31,1)+5,0)</f>
        <v>0</v>
      </c>
      <c r="FR13" s="182" t="str">
        <f>VLOOKUP(FJ$5,'Project Data'!$C$33:$Q$51,MATCH(FG13,'Project Data'!$H$31:$Q$31,1)+6,0)</f>
        <v>N/A</v>
      </c>
      <c r="FS13" s="182">
        <f t="shared" si="17"/>
        <v>0</v>
      </c>
      <c r="FT13" s="42"/>
      <c r="FU13" s="43"/>
      <c r="FV13" s="43"/>
      <c r="FW13" s="43"/>
      <c r="FX13" s="44"/>
      <c r="FY13" s="190"/>
      <c r="FZ13" s="340"/>
      <c r="GA13" s="159">
        <f t="shared" si="49"/>
        <v>0</v>
      </c>
      <c r="GB13" s="160" t="s">
        <v>64</v>
      </c>
      <c r="GC13" s="41"/>
      <c r="GD13" s="41"/>
      <c r="GE13" s="41"/>
      <c r="GF13" s="41"/>
      <c r="GG13" s="41"/>
      <c r="GH13" s="41"/>
      <c r="GI13" s="185">
        <f t="shared" si="68"/>
        <v>0</v>
      </c>
      <c r="GJ13" s="41"/>
      <c r="GK13" s="182">
        <f>VLOOKUP(GD$5,'Project Data'!$C$33:$Q$52,MATCH(GA13,'Project Data'!$H$31:$Q$31,1)+5,0)</f>
        <v>0</v>
      </c>
      <c r="GL13" s="182" t="str">
        <f>VLOOKUP(GD$5,'Project Data'!$C$33:$Q$51,MATCH(GA13,'Project Data'!$H$31:$Q$31,1)+6,0)</f>
        <v>N/A</v>
      </c>
      <c r="GM13" s="182">
        <f t="shared" si="19"/>
        <v>0</v>
      </c>
      <c r="GN13" s="42"/>
      <c r="GO13" s="43"/>
      <c r="GP13" s="43"/>
      <c r="GQ13" s="43"/>
      <c r="GR13" s="44"/>
      <c r="GS13" s="190"/>
      <c r="GT13" s="340"/>
      <c r="GU13" s="159">
        <f t="shared" si="50"/>
        <v>0</v>
      </c>
      <c r="GV13" s="160" t="s">
        <v>64</v>
      </c>
      <c r="GW13" s="41"/>
      <c r="GX13" s="41"/>
      <c r="GY13" s="41"/>
      <c r="GZ13" s="41"/>
      <c r="HA13" s="41"/>
      <c r="HB13" s="41"/>
      <c r="HC13" s="185">
        <f t="shared" si="20"/>
        <v>0</v>
      </c>
      <c r="HD13" s="41"/>
      <c r="HE13" s="182">
        <f>VLOOKUP(GX$5,'Project Data'!$C$33:$Q$52,MATCH(GU13,'Project Data'!$H$31:$Q$31,1)+5,0)</f>
        <v>0</v>
      </c>
      <c r="HF13" s="182" t="str">
        <f>VLOOKUP(GX$5,'Project Data'!$C$33:$Q$51,MATCH(GU13,'Project Data'!$H$31:$Q$31,1)+6,0)</f>
        <v>N/A</v>
      </c>
      <c r="HG13" s="182">
        <f t="shared" si="21"/>
        <v>0</v>
      </c>
      <c r="HH13" s="42"/>
      <c r="HI13" s="43"/>
      <c r="HJ13" s="43"/>
      <c r="HK13" s="43"/>
      <c r="HL13" s="44"/>
      <c r="HM13" s="190"/>
      <c r="HN13" s="340"/>
      <c r="HO13" s="159">
        <f t="shared" si="51"/>
        <v>0</v>
      </c>
      <c r="HP13" s="160" t="s">
        <v>64</v>
      </c>
      <c r="HQ13" s="41"/>
      <c r="HR13" s="41"/>
      <c r="HS13" s="41"/>
      <c r="HT13" s="41"/>
      <c r="HU13" s="41"/>
      <c r="HV13" s="41"/>
      <c r="HW13" s="185">
        <f t="shared" si="69"/>
        <v>0</v>
      </c>
      <c r="HX13" s="41"/>
      <c r="HY13" s="182">
        <f>VLOOKUP(HR$5,'Project Data'!$C$33:$Q$52,MATCH(HO13,'Project Data'!$H$31:$Q$31,1)+5,0)</f>
        <v>0</v>
      </c>
      <c r="HZ13" s="182" t="str">
        <f>VLOOKUP(HR$5,'Project Data'!$C$33:$Q$51,MATCH(HO13,'Project Data'!$H$31:$Q$31,1)+6,0)</f>
        <v>N/A</v>
      </c>
      <c r="IA13" s="182">
        <f t="shared" si="23"/>
        <v>0</v>
      </c>
      <c r="IB13" s="42"/>
      <c r="IC13" s="43"/>
      <c r="ID13" s="43"/>
      <c r="IE13" s="43"/>
      <c r="IF13" s="44"/>
      <c r="IG13" s="190"/>
      <c r="IH13" s="340"/>
      <c r="II13" s="159">
        <f t="shared" si="52"/>
        <v>0</v>
      </c>
      <c r="IJ13" s="160" t="s">
        <v>64</v>
      </c>
      <c r="IK13" s="41"/>
      <c r="IL13" s="41"/>
      <c r="IM13" s="41"/>
      <c r="IN13" s="41"/>
      <c r="IO13" s="41"/>
      <c r="IP13" s="41"/>
      <c r="IQ13" s="185">
        <f t="shared" si="70"/>
        <v>0</v>
      </c>
      <c r="IR13" s="41"/>
      <c r="IS13" s="182">
        <f>VLOOKUP(IL$5,'Project Data'!$C$33:$Q$52,MATCH(II13,'Project Data'!$H$31:$Q$31,1)+5,0)</f>
        <v>0</v>
      </c>
      <c r="IT13" s="182" t="str">
        <f>VLOOKUP(IL$5,'Project Data'!$C$33:$Q$51,MATCH(II13,'Project Data'!$H$31:$Q$31,1)+6,0)</f>
        <v>N/A</v>
      </c>
      <c r="IU13" s="182">
        <f t="shared" si="25"/>
        <v>0</v>
      </c>
      <c r="IV13" s="42"/>
      <c r="IW13" s="43"/>
      <c r="IX13" s="43"/>
      <c r="IY13" s="43"/>
      <c r="IZ13" s="44"/>
      <c r="JA13" s="190"/>
      <c r="JB13" s="340"/>
      <c r="JC13" s="159">
        <f t="shared" si="53"/>
        <v>0</v>
      </c>
      <c r="JD13" s="160" t="s">
        <v>64</v>
      </c>
      <c r="JE13" s="41"/>
      <c r="JF13" s="41"/>
      <c r="JG13" s="41"/>
      <c r="JH13" s="41"/>
      <c r="JI13" s="41"/>
      <c r="JJ13" s="41"/>
      <c r="JK13" s="185">
        <f t="shared" si="71"/>
        <v>0</v>
      </c>
      <c r="JL13" s="41"/>
      <c r="JM13" s="182">
        <f>VLOOKUP(JF$5,'Project Data'!$C$33:$Q$52,MATCH(JC13,'Project Data'!$H$31:$Q$31,1)+5,0)</f>
        <v>0</v>
      </c>
      <c r="JN13" s="182" t="str">
        <f>VLOOKUP(JF$5,'Project Data'!$C$33:$Q$51,MATCH(JC13,'Project Data'!$H$31:$Q$31,1)+6,0)</f>
        <v>N/A</v>
      </c>
      <c r="JO13" s="182">
        <f t="shared" si="27"/>
        <v>0</v>
      </c>
      <c r="JP13" s="42"/>
      <c r="JQ13" s="43"/>
      <c r="JR13" s="43"/>
      <c r="JS13" s="43"/>
      <c r="JT13" s="44"/>
      <c r="JU13" s="190"/>
      <c r="JV13" s="340"/>
      <c r="JW13" s="159">
        <f t="shared" si="54"/>
        <v>0</v>
      </c>
      <c r="JX13" s="160" t="s">
        <v>64</v>
      </c>
      <c r="JY13" s="41"/>
      <c r="JZ13" s="41"/>
      <c r="KA13" s="41"/>
      <c r="KB13" s="41"/>
      <c r="KC13" s="41"/>
      <c r="KD13" s="41"/>
      <c r="KE13" s="185">
        <f t="shared" si="72"/>
        <v>0</v>
      </c>
      <c r="KF13" s="41"/>
      <c r="KG13" s="182">
        <f>VLOOKUP(JZ$5,'Project Data'!$C$33:$Q$52,MATCH(JW13,'Project Data'!$H$31:$Q$31,1)+5,0)</f>
        <v>0</v>
      </c>
      <c r="KH13" s="182" t="str">
        <f>VLOOKUP(JZ$5,'Project Data'!$C$33:$Q$51,MATCH(JW13,'Project Data'!$H$31:$Q$31,1)+6,0)</f>
        <v>N/A</v>
      </c>
      <c r="KI13" s="182">
        <f t="shared" si="29"/>
        <v>0</v>
      </c>
      <c r="KJ13" s="42"/>
      <c r="KK13" s="43"/>
      <c r="KL13" s="43"/>
      <c r="KM13" s="43"/>
      <c r="KN13" s="44"/>
      <c r="KO13" s="190"/>
      <c r="KP13" s="340"/>
      <c r="KQ13" s="159">
        <f t="shared" si="55"/>
        <v>0</v>
      </c>
      <c r="KR13" s="160" t="s">
        <v>64</v>
      </c>
      <c r="KS13" s="41"/>
      <c r="KT13" s="41"/>
      <c r="KU13" s="41"/>
      <c r="KV13" s="41"/>
      <c r="KW13" s="41"/>
      <c r="KX13" s="41"/>
      <c r="KY13" s="185">
        <f t="shared" si="30"/>
        <v>0</v>
      </c>
      <c r="KZ13" s="41"/>
      <c r="LA13" s="182">
        <f>VLOOKUP(KT$5,'Project Data'!$C$33:$Q$52,MATCH(KQ13,'Project Data'!$H$31:$Q$31,1)+5,0)</f>
        <v>0</v>
      </c>
      <c r="LB13" s="182" t="str">
        <f>VLOOKUP(KT$5,'Project Data'!$C$33:$Q$51,MATCH(KQ13,'Project Data'!$H$31:$Q$31,1)+6,0)</f>
        <v>N/A</v>
      </c>
      <c r="LC13" s="182">
        <f t="shared" si="31"/>
        <v>0</v>
      </c>
      <c r="LD13" s="42"/>
      <c r="LE13" s="43"/>
      <c r="LF13" s="43"/>
      <c r="LG13" s="43"/>
      <c r="LH13" s="44"/>
      <c r="LI13" s="190"/>
      <c r="LJ13" s="340"/>
      <c r="LK13" s="159">
        <f t="shared" si="56"/>
        <v>0</v>
      </c>
      <c r="LL13" s="160" t="s">
        <v>64</v>
      </c>
      <c r="LM13" s="41"/>
      <c r="LN13" s="41"/>
      <c r="LO13" s="41"/>
      <c r="LP13" s="41"/>
      <c r="LQ13" s="41"/>
      <c r="LR13" s="41"/>
      <c r="LS13" s="185">
        <f t="shared" si="32"/>
        <v>0</v>
      </c>
      <c r="LT13" s="41"/>
      <c r="LU13" s="182">
        <f>VLOOKUP(LN$5,'Project Data'!$C$33:$Q$52,MATCH(LK13,'Project Data'!$H$31:$Q$31,1)+5,0)</f>
        <v>0</v>
      </c>
      <c r="LV13" s="182" t="str">
        <f>VLOOKUP(LN$5,'Project Data'!$C$33:$Q$51,MATCH(LK13,'Project Data'!$H$31:$Q$31,1)+6,0)</f>
        <v>N/A</v>
      </c>
      <c r="LW13" s="182">
        <f t="shared" si="33"/>
        <v>0</v>
      </c>
      <c r="LX13" s="42"/>
      <c r="LY13" s="43"/>
      <c r="LZ13" s="43"/>
      <c r="MA13" s="43"/>
      <c r="MB13" s="44"/>
      <c r="MC13" s="190"/>
      <c r="MD13" s="340"/>
      <c r="ME13" s="159">
        <f t="shared" si="57"/>
        <v>0</v>
      </c>
      <c r="MF13" s="160" t="s">
        <v>64</v>
      </c>
      <c r="MG13" s="41"/>
      <c r="MH13" s="41"/>
      <c r="MI13" s="41"/>
      <c r="MJ13" s="41"/>
      <c r="MK13" s="41"/>
      <c r="ML13" s="41"/>
      <c r="MM13" s="185">
        <f t="shared" si="34"/>
        <v>0</v>
      </c>
      <c r="MN13" s="41"/>
      <c r="MO13" s="182">
        <f>VLOOKUP(MH$5,'Project Data'!$C$33:$Q$52,MATCH(ME13,'Project Data'!$H$31:$Q$31,1)+5,0)</f>
        <v>0</v>
      </c>
      <c r="MP13" s="182" t="str">
        <f>VLOOKUP(MH$5,'Project Data'!$C$33:$Q$51,MATCH(ME13,'Project Data'!$H$31:$Q$31,1)+6,0)</f>
        <v>N/A</v>
      </c>
      <c r="MQ13" s="182">
        <f t="shared" si="35"/>
        <v>0</v>
      </c>
      <c r="MR13" s="42"/>
      <c r="MS13" s="43"/>
      <c r="MT13" s="43"/>
      <c r="MU13" s="43"/>
      <c r="MV13" s="44"/>
      <c r="MW13" s="190"/>
      <c r="MX13" s="340"/>
      <c r="MY13" s="159">
        <f t="shared" si="58"/>
        <v>0</v>
      </c>
      <c r="MZ13" s="160" t="s">
        <v>64</v>
      </c>
      <c r="NA13" s="41"/>
      <c r="NB13" s="41"/>
      <c r="NC13" s="41"/>
      <c r="ND13" s="41"/>
      <c r="NE13" s="41"/>
      <c r="NF13" s="41"/>
      <c r="NG13" s="185">
        <f t="shared" si="36"/>
        <v>0</v>
      </c>
      <c r="NH13" s="41"/>
      <c r="NI13" s="182">
        <f>VLOOKUP(NB$5,'Project Data'!$C$33:$Q$52,MATCH(MY13,'Project Data'!$H$31:$Q$31,1)+5,0)</f>
        <v>0</v>
      </c>
      <c r="NJ13" s="182" t="str">
        <f>VLOOKUP(NB$5,'Project Data'!$C$33:$Q$51,MATCH(MY13,'Project Data'!$H$31:$Q$31,1)+6,0)</f>
        <v>N/A</v>
      </c>
      <c r="NK13" s="182">
        <f t="shared" si="37"/>
        <v>0</v>
      </c>
      <c r="NL13" s="42"/>
      <c r="NM13" s="43"/>
      <c r="NN13" s="43"/>
      <c r="NO13" s="43"/>
      <c r="NP13" s="44"/>
      <c r="NQ13" s="190"/>
      <c r="NR13" s="340"/>
      <c r="NS13" s="159">
        <f t="shared" si="59"/>
        <v>0</v>
      </c>
      <c r="NT13" s="160" t="s">
        <v>64</v>
      </c>
      <c r="NU13" s="41"/>
      <c r="NV13" s="41"/>
      <c r="NW13" s="41"/>
      <c r="NX13" s="41"/>
      <c r="NY13" s="41"/>
      <c r="NZ13" s="41"/>
      <c r="OA13" s="185">
        <f t="shared" si="38"/>
        <v>0</v>
      </c>
      <c r="OB13" s="41"/>
      <c r="OC13" s="182">
        <f>VLOOKUP(NV$5,'Project Data'!$C$33:$Q$52,MATCH(NS13,'Project Data'!$H$31:$Q$31,1)+5,0)</f>
        <v>0</v>
      </c>
      <c r="OD13" s="182" t="str">
        <f>VLOOKUP(NV$5,'Project Data'!$C$33:$Q$51,MATCH(NS13,'Project Data'!$H$31:$Q$31,1)+6,0)</f>
        <v>N/A</v>
      </c>
      <c r="OE13" s="182">
        <f t="shared" si="39"/>
        <v>0</v>
      </c>
      <c r="OF13" s="42"/>
      <c r="OG13" s="43"/>
      <c r="OH13" s="43"/>
      <c r="OI13" s="43"/>
      <c r="OJ13" s="44"/>
      <c r="OK13" s="33"/>
    </row>
    <row r="14" spans="1:401">
      <c r="A14" s="190"/>
      <c r="B14" s="340"/>
      <c r="C14" s="153">
        <f t="shared" si="40"/>
        <v>0</v>
      </c>
      <c r="D14" s="154" t="s">
        <v>65</v>
      </c>
      <c r="E14" s="41"/>
      <c r="F14" s="41"/>
      <c r="G14" s="41"/>
      <c r="H14" s="41"/>
      <c r="I14" s="41"/>
      <c r="J14" s="41"/>
      <c r="K14" s="185">
        <f t="shared" si="0"/>
        <v>0</v>
      </c>
      <c r="L14" s="41"/>
      <c r="M14" s="182">
        <f>VLOOKUP($F$5,'Project Data'!$C$33:$Q$52,MATCH($C14,'Project Data'!$H$31:$Q$31,1)+5,0)</f>
        <v>0</v>
      </c>
      <c r="N14" s="182" t="str">
        <f>VLOOKUP($F$5,'Project Data'!$C$33:$Q$51,MATCH($C14,'Project Data'!$H$31:$Q$31,1)+6,0)</f>
        <v>N/A</v>
      </c>
      <c r="O14" s="182">
        <f t="shared" si="1"/>
        <v>0</v>
      </c>
      <c r="P14" s="42"/>
      <c r="Q14" s="43"/>
      <c r="R14" s="43"/>
      <c r="S14" s="43"/>
      <c r="T14" s="44"/>
      <c r="U14" s="190"/>
      <c r="V14" s="340"/>
      <c r="W14" s="161">
        <f t="shared" si="41"/>
        <v>0</v>
      </c>
      <c r="X14" s="162" t="s">
        <v>65</v>
      </c>
      <c r="Y14" s="41"/>
      <c r="Z14" s="41"/>
      <c r="AA14" s="41"/>
      <c r="AB14" s="41"/>
      <c r="AC14" s="41"/>
      <c r="AD14" s="41"/>
      <c r="AE14" s="185">
        <f t="shared" si="60"/>
        <v>0</v>
      </c>
      <c r="AF14" s="41"/>
      <c r="AG14" s="182">
        <f>VLOOKUP(Z$5,'Project Data'!$C$33:$Q$52,MATCH(W14,'Project Data'!$H$31:$Q$31,1)+5,0)</f>
        <v>0</v>
      </c>
      <c r="AH14" s="182" t="str">
        <f>VLOOKUP(Z$5,'Project Data'!$C$33:$Q$51,MATCH(W14,'Project Data'!$H$31:$Q$31,1)+6,0)</f>
        <v>N/A</v>
      </c>
      <c r="AI14" s="182">
        <f t="shared" si="3"/>
        <v>0</v>
      </c>
      <c r="AJ14" s="42"/>
      <c r="AK14" s="43"/>
      <c r="AL14" s="43"/>
      <c r="AM14" s="43"/>
      <c r="AN14" s="44"/>
      <c r="AO14" s="190"/>
      <c r="AP14" s="414"/>
      <c r="AQ14" s="161">
        <f t="shared" si="42"/>
        <v>0</v>
      </c>
      <c r="AR14" s="162" t="s">
        <v>65</v>
      </c>
      <c r="AS14" s="41"/>
      <c r="AT14" s="41"/>
      <c r="AU14" s="41"/>
      <c r="AV14" s="41"/>
      <c r="AW14" s="41"/>
      <c r="AX14" s="41"/>
      <c r="AY14" s="185">
        <f t="shared" si="61"/>
        <v>0</v>
      </c>
      <c r="AZ14" s="41"/>
      <c r="BA14" s="182">
        <f>VLOOKUP(AT$5,'Project Data'!$C$33:$Q$52,MATCH(AQ14,'Project Data'!$H$31:$Q$31,1)+5,0)</f>
        <v>0</v>
      </c>
      <c r="BB14" s="182" t="str">
        <f>VLOOKUP(AT$5,'Project Data'!$C$33:$Q$51,MATCH(AQ14,'Project Data'!$H$31:$Q$31,1)+6,0)</f>
        <v>N/A</v>
      </c>
      <c r="BC14" s="182">
        <f t="shared" si="5"/>
        <v>0</v>
      </c>
      <c r="BD14" s="42"/>
      <c r="BE14" s="43"/>
      <c r="BF14" s="43"/>
      <c r="BG14" s="43"/>
      <c r="BH14" s="44"/>
      <c r="BI14" s="190"/>
      <c r="BJ14" s="387"/>
      <c r="BK14" s="161">
        <f t="shared" si="43"/>
        <v>0</v>
      </c>
      <c r="BL14" s="162" t="s">
        <v>65</v>
      </c>
      <c r="BM14" s="41"/>
      <c r="BN14" s="41"/>
      <c r="BO14" s="41"/>
      <c r="BP14" s="41"/>
      <c r="BQ14" s="41"/>
      <c r="BR14" s="41"/>
      <c r="BS14" s="185">
        <f t="shared" si="62"/>
        <v>0</v>
      </c>
      <c r="BT14" s="41"/>
      <c r="BU14" s="182">
        <f>VLOOKUP(BN$5,'Project Data'!$C$33:$Q$52,MATCH(BK14,'Project Data'!$H$31:$Q$31,1)+5,0)</f>
        <v>0</v>
      </c>
      <c r="BV14" s="182" t="str">
        <f>VLOOKUP(BN$5,'Project Data'!$C$33:$Q$51,MATCH(BK14,'Project Data'!$H$31:$Q$31,1)+6,0)</f>
        <v>N/A</v>
      </c>
      <c r="BW14" s="182">
        <f t="shared" si="7"/>
        <v>0</v>
      </c>
      <c r="BX14" s="42"/>
      <c r="BY14" s="43"/>
      <c r="BZ14" s="43"/>
      <c r="CA14" s="43"/>
      <c r="CB14" s="44"/>
      <c r="CC14" s="190"/>
      <c r="CD14" s="387"/>
      <c r="CE14" s="161">
        <f t="shared" si="44"/>
        <v>0</v>
      </c>
      <c r="CF14" s="162" t="s">
        <v>65</v>
      </c>
      <c r="CG14" s="41"/>
      <c r="CH14" s="41"/>
      <c r="CI14" s="41"/>
      <c r="CJ14" s="41"/>
      <c r="CK14" s="41"/>
      <c r="CL14" s="41"/>
      <c r="CM14" s="185">
        <f t="shared" si="63"/>
        <v>0</v>
      </c>
      <c r="CN14" s="41"/>
      <c r="CO14" s="182">
        <f>VLOOKUP(CH$5,'Project Data'!$C$33:$Q$52,MATCH(CE14,'Project Data'!$H$31:$Q$31,1)+5,0)</f>
        <v>0</v>
      </c>
      <c r="CP14" s="182" t="str">
        <f>VLOOKUP(CH$5,'Project Data'!$C$33:$Q$51,MATCH(CE14,'Project Data'!$H$31:$Q$31,1)+6,0)</f>
        <v>N/A</v>
      </c>
      <c r="CQ14" s="182">
        <f t="shared" si="9"/>
        <v>0</v>
      </c>
      <c r="CR14" s="42"/>
      <c r="CS14" s="43"/>
      <c r="CT14" s="43"/>
      <c r="CU14" s="43"/>
      <c r="CV14" s="44"/>
      <c r="CW14" s="190"/>
      <c r="CX14" s="387"/>
      <c r="CY14" s="161">
        <f t="shared" si="45"/>
        <v>0</v>
      </c>
      <c r="CZ14" s="162" t="s">
        <v>65</v>
      </c>
      <c r="DA14" s="41"/>
      <c r="DB14" s="41"/>
      <c r="DC14" s="41"/>
      <c r="DD14" s="41"/>
      <c r="DE14" s="41"/>
      <c r="DF14" s="41"/>
      <c r="DG14" s="185">
        <f t="shared" si="64"/>
        <v>0</v>
      </c>
      <c r="DH14" s="41"/>
      <c r="DI14" s="182">
        <f>VLOOKUP(DB$5,'Project Data'!$C$33:$Q$52,MATCH(CY14,'Project Data'!$H$31:$Q$31,1)+5,0)</f>
        <v>0</v>
      </c>
      <c r="DJ14" s="182" t="str">
        <f>VLOOKUP(DB$5,'Project Data'!$C$33:$Q$51,MATCH(CY14,'Project Data'!$H$31:$Q$31,1)+6,0)</f>
        <v>N/A</v>
      </c>
      <c r="DK14" s="182">
        <f t="shared" si="11"/>
        <v>0</v>
      </c>
      <c r="DL14" s="42"/>
      <c r="DM14" s="43"/>
      <c r="DN14" s="43"/>
      <c r="DO14" s="43"/>
      <c r="DP14" s="44"/>
      <c r="DQ14" s="190"/>
      <c r="DR14" s="387"/>
      <c r="DS14" s="161">
        <f t="shared" si="46"/>
        <v>0</v>
      </c>
      <c r="DT14" s="162" t="s">
        <v>65</v>
      </c>
      <c r="DU14" s="41"/>
      <c r="DV14" s="41"/>
      <c r="DW14" s="41"/>
      <c r="DX14" s="41"/>
      <c r="DY14" s="41"/>
      <c r="DZ14" s="41"/>
      <c r="EA14" s="185">
        <f t="shared" si="65"/>
        <v>0</v>
      </c>
      <c r="EB14" s="41"/>
      <c r="EC14" s="182">
        <f>VLOOKUP(DV$5,'Project Data'!$C$33:$Q$52,MATCH(DS14,'Project Data'!$H$31:$Q$31,1)+5,0)</f>
        <v>0</v>
      </c>
      <c r="ED14" s="182" t="str">
        <f>VLOOKUP(DV$5,'Project Data'!$C$33:$Q$51,MATCH(DS14,'Project Data'!$H$31:$Q$31,1)+6,0)</f>
        <v>N/A</v>
      </c>
      <c r="EE14" s="182">
        <f t="shared" si="13"/>
        <v>0</v>
      </c>
      <c r="EF14" s="42"/>
      <c r="EG14" s="43"/>
      <c r="EH14" s="43"/>
      <c r="EI14" s="43"/>
      <c r="EJ14" s="44"/>
      <c r="EK14" s="190"/>
      <c r="EL14" s="340"/>
      <c r="EM14" s="161">
        <f t="shared" si="47"/>
        <v>0</v>
      </c>
      <c r="EN14" s="162" t="s">
        <v>65</v>
      </c>
      <c r="EO14" s="41"/>
      <c r="EP14" s="41"/>
      <c r="EQ14" s="41"/>
      <c r="ER14" s="41"/>
      <c r="ES14" s="41"/>
      <c r="ET14" s="41"/>
      <c r="EU14" s="185">
        <f t="shared" si="66"/>
        <v>0</v>
      </c>
      <c r="EV14" s="41"/>
      <c r="EW14" s="182">
        <f>VLOOKUP(EP$5,'Project Data'!$C$33:$Q$52,MATCH(EM14,'Project Data'!$H$31:$Q$31,1)+5,0)</f>
        <v>0</v>
      </c>
      <c r="EX14" s="182" t="str">
        <f>VLOOKUP(EP$5,'Project Data'!$C$33:$Q$51,MATCH(EM14,'Project Data'!$H$31:$Q$31,1)+6,0)</f>
        <v>N/A</v>
      </c>
      <c r="EY14" s="182">
        <f t="shared" si="15"/>
        <v>0</v>
      </c>
      <c r="EZ14" s="42"/>
      <c r="FA14" s="43"/>
      <c r="FB14" s="43"/>
      <c r="FC14" s="43"/>
      <c r="FD14" s="44"/>
      <c r="FE14" s="190"/>
      <c r="FF14" s="340"/>
      <c r="FG14" s="161">
        <f t="shared" si="48"/>
        <v>0</v>
      </c>
      <c r="FH14" s="162" t="s">
        <v>65</v>
      </c>
      <c r="FI14" s="41"/>
      <c r="FJ14" s="41"/>
      <c r="FK14" s="41"/>
      <c r="FL14" s="41"/>
      <c r="FM14" s="41"/>
      <c r="FN14" s="41"/>
      <c r="FO14" s="185">
        <f t="shared" si="67"/>
        <v>0</v>
      </c>
      <c r="FP14" s="41"/>
      <c r="FQ14" s="182">
        <f>VLOOKUP(FJ$5,'Project Data'!$C$33:$Q$52,MATCH(FG14,'Project Data'!$H$31:$Q$31,1)+5,0)</f>
        <v>0</v>
      </c>
      <c r="FR14" s="182" t="str">
        <f>VLOOKUP(FJ$5,'Project Data'!$C$33:$Q$51,MATCH(FG14,'Project Data'!$H$31:$Q$31,1)+6,0)</f>
        <v>N/A</v>
      </c>
      <c r="FS14" s="182">
        <f t="shared" si="17"/>
        <v>0</v>
      </c>
      <c r="FT14" s="42"/>
      <c r="FU14" s="43"/>
      <c r="FV14" s="43"/>
      <c r="FW14" s="43"/>
      <c r="FX14" s="44"/>
      <c r="FY14" s="190"/>
      <c r="FZ14" s="340"/>
      <c r="GA14" s="161">
        <f t="shared" si="49"/>
        <v>0</v>
      </c>
      <c r="GB14" s="162" t="s">
        <v>65</v>
      </c>
      <c r="GC14" s="41"/>
      <c r="GD14" s="41"/>
      <c r="GE14" s="41"/>
      <c r="GF14" s="41"/>
      <c r="GG14" s="41"/>
      <c r="GH14" s="41"/>
      <c r="GI14" s="185">
        <f t="shared" si="68"/>
        <v>0</v>
      </c>
      <c r="GJ14" s="41"/>
      <c r="GK14" s="182">
        <f>VLOOKUP(GD$5,'Project Data'!$C$33:$Q$52,MATCH(GA14,'Project Data'!$H$31:$Q$31,1)+5,0)</f>
        <v>0</v>
      </c>
      <c r="GL14" s="182" t="str">
        <f>VLOOKUP(GD$5,'Project Data'!$C$33:$Q$51,MATCH(GA14,'Project Data'!$H$31:$Q$31,1)+6,0)</f>
        <v>N/A</v>
      </c>
      <c r="GM14" s="182">
        <f t="shared" si="19"/>
        <v>0</v>
      </c>
      <c r="GN14" s="42"/>
      <c r="GO14" s="43"/>
      <c r="GP14" s="43"/>
      <c r="GQ14" s="43"/>
      <c r="GR14" s="44"/>
      <c r="GS14" s="190"/>
      <c r="GT14" s="340"/>
      <c r="GU14" s="161">
        <f t="shared" si="50"/>
        <v>0</v>
      </c>
      <c r="GV14" s="162" t="s">
        <v>65</v>
      </c>
      <c r="GW14" s="41"/>
      <c r="GX14" s="41"/>
      <c r="GY14" s="41"/>
      <c r="GZ14" s="41"/>
      <c r="HA14" s="41"/>
      <c r="HB14" s="41"/>
      <c r="HC14" s="185">
        <f t="shared" si="20"/>
        <v>0</v>
      </c>
      <c r="HD14" s="41"/>
      <c r="HE14" s="182">
        <f>VLOOKUP(GX$5,'Project Data'!$C$33:$Q$52,MATCH(GU14,'Project Data'!$H$31:$Q$31,1)+5,0)</f>
        <v>0</v>
      </c>
      <c r="HF14" s="182" t="str">
        <f>VLOOKUP(GX$5,'Project Data'!$C$33:$Q$51,MATCH(GU14,'Project Data'!$H$31:$Q$31,1)+6,0)</f>
        <v>N/A</v>
      </c>
      <c r="HG14" s="182">
        <f t="shared" si="21"/>
        <v>0</v>
      </c>
      <c r="HH14" s="42"/>
      <c r="HI14" s="43"/>
      <c r="HJ14" s="43"/>
      <c r="HK14" s="43"/>
      <c r="HL14" s="44"/>
      <c r="HM14" s="190"/>
      <c r="HN14" s="340"/>
      <c r="HO14" s="161">
        <f t="shared" si="51"/>
        <v>0</v>
      </c>
      <c r="HP14" s="162" t="s">
        <v>65</v>
      </c>
      <c r="HQ14" s="41"/>
      <c r="HR14" s="41"/>
      <c r="HS14" s="41"/>
      <c r="HT14" s="41"/>
      <c r="HU14" s="41"/>
      <c r="HV14" s="41"/>
      <c r="HW14" s="185">
        <f t="shared" si="69"/>
        <v>0</v>
      </c>
      <c r="HX14" s="41"/>
      <c r="HY14" s="182">
        <f>VLOOKUP(HR$5,'Project Data'!$C$33:$Q$52,MATCH(HO14,'Project Data'!$H$31:$Q$31,1)+5,0)</f>
        <v>0</v>
      </c>
      <c r="HZ14" s="182" t="str">
        <f>VLOOKUP(HR$5,'Project Data'!$C$33:$Q$51,MATCH(HO14,'Project Data'!$H$31:$Q$31,1)+6,0)</f>
        <v>N/A</v>
      </c>
      <c r="IA14" s="182">
        <f t="shared" si="23"/>
        <v>0</v>
      </c>
      <c r="IB14" s="42"/>
      <c r="IC14" s="43"/>
      <c r="ID14" s="43"/>
      <c r="IE14" s="43"/>
      <c r="IF14" s="44"/>
      <c r="IG14" s="190"/>
      <c r="IH14" s="340"/>
      <c r="II14" s="161">
        <f t="shared" si="52"/>
        <v>0</v>
      </c>
      <c r="IJ14" s="162" t="s">
        <v>65</v>
      </c>
      <c r="IK14" s="41"/>
      <c r="IL14" s="41"/>
      <c r="IM14" s="41"/>
      <c r="IN14" s="41"/>
      <c r="IO14" s="41"/>
      <c r="IP14" s="41"/>
      <c r="IQ14" s="185">
        <f t="shared" si="70"/>
        <v>0</v>
      </c>
      <c r="IR14" s="41"/>
      <c r="IS14" s="182">
        <f>VLOOKUP(IL$5,'Project Data'!$C$33:$Q$52,MATCH(II14,'Project Data'!$H$31:$Q$31,1)+5,0)</f>
        <v>0</v>
      </c>
      <c r="IT14" s="182" t="str">
        <f>VLOOKUP(IL$5,'Project Data'!$C$33:$Q$51,MATCH(II14,'Project Data'!$H$31:$Q$31,1)+6,0)</f>
        <v>N/A</v>
      </c>
      <c r="IU14" s="182">
        <f t="shared" si="25"/>
        <v>0</v>
      </c>
      <c r="IV14" s="42"/>
      <c r="IW14" s="43"/>
      <c r="IX14" s="43"/>
      <c r="IY14" s="43"/>
      <c r="IZ14" s="44"/>
      <c r="JA14" s="190"/>
      <c r="JB14" s="340"/>
      <c r="JC14" s="161">
        <f t="shared" si="53"/>
        <v>0</v>
      </c>
      <c r="JD14" s="162" t="s">
        <v>65</v>
      </c>
      <c r="JE14" s="41"/>
      <c r="JF14" s="41"/>
      <c r="JG14" s="41"/>
      <c r="JH14" s="41"/>
      <c r="JI14" s="41"/>
      <c r="JJ14" s="41"/>
      <c r="JK14" s="185">
        <f t="shared" si="71"/>
        <v>0</v>
      </c>
      <c r="JL14" s="41"/>
      <c r="JM14" s="182">
        <f>VLOOKUP(JF$5,'Project Data'!$C$33:$Q$52,MATCH(JC14,'Project Data'!$H$31:$Q$31,1)+5,0)</f>
        <v>0</v>
      </c>
      <c r="JN14" s="182" t="str">
        <f>VLOOKUP(JF$5,'Project Data'!$C$33:$Q$51,MATCH(JC14,'Project Data'!$H$31:$Q$31,1)+6,0)</f>
        <v>N/A</v>
      </c>
      <c r="JO14" s="182">
        <f t="shared" si="27"/>
        <v>0</v>
      </c>
      <c r="JP14" s="42"/>
      <c r="JQ14" s="43"/>
      <c r="JR14" s="43"/>
      <c r="JS14" s="43"/>
      <c r="JT14" s="44"/>
      <c r="JU14" s="190"/>
      <c r="JV14" s="340"/>
      <c r="JW14" s="161">
        <f t="shared" si="54"/>
        <v>0</v>
      </c>
      <c r="JX14" s="162" t="s">
        <v>65</v>
      </c>
      <c r="JY14" s="41"/>
      <c r="JZ14" s="41"/>
      <c r="KA14" s="41"/>
      <c r="KB14" s="41"/>
      <c r="KC14" s="41"/>
      <c r="KD14" s="41"/>
      <c r="KE14" s="185">
        <f t="shared" si="72"/>
        <v>0</v>
      </c>
      <c r="KF14" s="41"/>
      <c r="KG14" s="182">
        <f>VLOOKUP(JZ$5,'Project Data'!$C$33:$Q$52,MATCH(JW14,'Project Data'!$H$31:$Q$31,1)+5,0)</f>
        <v>0</v>
      </c>
      <c r="KH14" s="182" t="str">
        <f>VLOOKUP(JZ$5,'Project Data'!$C$33:$Q$51,MATCH(JW14,'Project Data'!$H$31:$Q$31,1)+6,0)</f>
        <v>N/A</v>
      </c>
      <c r="KI14" s="182">
        <f t="shared" si="29"/>
        <v>0</v>
      </c>
      <c r="KJ14" s="42"/>
      <c r="KK14" s="43"/>
      <c r="KL14" s="43"/>
      <c r="KM14" s="43"/>
      <c r="KN14" s="44"/>
      <c r="KO14" s="190"/>
      <c r="KP14" s="340"/>
      <c r="KQ14" s="161">
        <f t="shared" si="55"/>
        <v>0</v>
      </c>
      <c r="KR14" s="162" t="s">
        <v>65</v>
      </c>
      <c r="KS14" s="41"/>
      <c r="KT14" s="41"/>
      <c r="KU14" s="41"/>
      <c r="KV14" s="41"/>
      <c r="KW14" s="41"/>
      <c r="KX14" s="41"/>
      <c r="KY14" s="185">
        <f t="shared" si="30"/>
        <v>0</v>
      </c>
      <c r="KZ14" s="41"/>
      <c r="LA14" s="182">
        <f>VLOOKUP(KT$5,'Project Data'!$C$33:$Q$52,MATCH(KQ14,'Project Data'!$H$31:$Q$31,1)+5,0)</f>
        <v>0</v>
      </c>
      <c r="LB14" s="182" t="str">
        <f>VLOOKUP(KT$5,'Project Data'!$C$33:$Q$51,MATCH(KQ14,'Project Data'!$H$31:$Q$31,1)+6,0)</f>
        <v>N/A</v>
      </c>
      <c r="LC14" s="182">
        <f t="shared" si="31"/>
        <v>0</v>
      </c>
      <c r="LD14" s="42"/>
      <c r="LE14" s="43"/>
      <c r="LF14" s="43"/>
      <c r="LG14" s="43"/>
      <c r="LH14" s="44"/>
      <c r="LI14" s="190"/>
      <c r="LJ14" s="340"/>
      <c r="LK14" s="161">
        <f t="shared" si="56"/>
        <v>0</v>
      </c>
      <c r="LL14" s="162" t="s">
        <v>65</v>
      </c>
      <c r="LM14" s="41"/>
      <c r="LN14" s="41"/>
      <c r="LO14" s="41"/>
      <c r="LP14" s="41"/>
      <c r="LQ14" s="41"/>
      <c r="LR14" s="41"/>
      <c r="LS14" s="185">
        <f t="shared" si="32"/>
        <v>0</v>
      </c>
      <c r="LT14" s="41"/>
      <c r="LU14" s="182">
        <f>VLOOKUP(LN$5,'Project Data'!$C$33:$Q$52,MATCH(LK14,'Project Data'!$H$31:$Q$31,1)+5,0)</f>
        <v>0</v>
      </c>
      <c r="LV14" s="182" t="str">
        <f>VLOOKUP(LN$5,'Project Data'!$C$33:$Q$51,MATCH(LK14,'Project Data'!$H$31:$Q$31,1)+6,0)</f>
        <v>N/A</v>
      </c>
      <c r="LW14" s="182">
        <f t="shared" si="33"/>
        <v>0</v>
      </c>
      <c r="LX14" s="42"/>
      <c r="LY14" s="43"/>
      <c r="LZ14" s="43"/>
      <c r="MA14" s="43"/>
      <c r="MB14" s="44"/>
      <c r="MC14" s="190"/>
      <c r="MD14" s="340"/>
      <c r="ME14" s="161">
        <f t="shared" si="57"/>
        <v>0</v>
      </c>
      <c r="MF14" s="162" t="s">
        <v>65</v>
      </c>
      <c r="MG14" s="41"/>
      <c r="MH14" s="41"/>
      <c r="MI14" s="41"/>
      <c r="MJ14" s="41"/>
      <c r="MK14" s="41"/>
      <c r="ML14" s="41"/>
      <c r="MM14" s="185">
        <f t="shared" si="34"/>
        <v>0</v>
      </c>
      <c r="MN14" s="41"/>
      <c r="MO14" s="182">
        <f>VLOOKUP(MH$5,'Project Data'!$C$33:$Q$52,MATCH(ME14,'Project Data'!$H$31:$Q$31,1)+5,0)</f>
        <v>0</v>
      </c>
      <c r="MP14" s="182" t="str">
        <f>VLOOKUP(MH$5,'Project Data'!$C$33:$Q$51,MATCH(ME14,'Project Data'!$H$31:$Q$31,1)+6,0)</f>
        <v>N/A</v>
      </c>
      <c r="MQ14" s="182">
        <f t="shared" si="35"/>
        <v>0</v>
      </c>
      <c r="MR14" s="42"/>
      <c r="MS14" s="43"/>
      <c r="MT14" s="43"/>
      <c r="MU14" s="43"/>
      <c r="MV14" s="44"/>
      <c r="MW14" s="190"/>
      <c r="MX14" s="340"/>
      <c r="MY14" s="161">
        <f t="shared" si="58"/>
        <v>0</v>
      </c>
      <c r="MZ14" s="162" t="s">
        <v>65</v>
      </c>
      <c r="NA14" s="41"/>
      <c r="NB14" s="41"/>
      <c r="NC14" s="41"/>
      <c r="ND14" s="41"/>
      <c r="NE14" s="41"/>
      <c r="NF14" s="41"/>
      <c r="NG14" s="185">
        <f t="shared" si="36"/>
        <v>0</v>
      </c>
      <c r="NH14" s="41"/>
      <c r="NI14" s="182">
        <f>VLOOKUP(NB$5,'Project Data'!$C$33:$Q$52,MATCH(MY14,'Project Data'!$H$31:$Q$31,1)+5,0)</f>
        <v>0</v>
      </c>
      <c r="NJ14" s="182" t="str">
        <f>VLOOKUP(NB$5,'Project Data'!$C$33:$Q$51,MATCH(MY14,'Project Data'!$H$31:$Q$31,1)+6,0)</f>
        <v>N/A</v>
      </c>
      <c r="NK14" s="182">
        <f t="shared" si="37"/>
        <v>0</v>
      </c>
      <c r="NL14" s="42"/>
      <c r="NM14" s="43"/>
      <c r="NN14" s="43"/>
      <c r="NO14" s="43"/>
      <c r="NP14" s="44"/>
      <c r="NQ14" s="190"/>
      <c r="NR14" s="340"/>
      <c r="NS14" s="161">
        <f t="shared" si="59"/>
        <v>0</v>
      </c>
      <c r="NT14" s="162" t="s">
        <v>65</v>
      </c>
      <c r="NU14" s="41"/>
      <c r="NV14" s="41"/>
      <c r="NW14" s="41"/>
      <c r="NX14" s="41"/>
      <c r="NY14" s="41"/>
      <c r="NZ14" s="41"/>
      <c r="OA14" s="185">
        <f t="shared" si="38"/>
        <v>0</v>
      </c>
      <c r="OB14" s="41"/>
      <c r="OC14" s="182">
        <f>VLOOKUP(NV$5,'Project Data'!$C$33:$Q$52,MATCH(NS14,'Project Data'!$H$31:$Q$31,1)+5,0)</f>
        <v>0</v>
      </c>
      <c r="OD14" s="182" t="str">
        <f>VLOOKUP(NV$5,'Project Data'!$C$33:$Q$51,MATCH(NS14,'Project Data'!$H$31:$Q$31,1)+6,0)</f>
        <v>N/A</v>
      </c>
      <c r="OE14" s="182">
        <f t="shared" si="39"/>
        <v>0</v>
      </c>
      <c r="OF14" s="42"/>
      <c r="OG14" s="43"/>
      <c r="OH14" s="43"/>
      <c r="OI14" s="43"/>
      <c r="OJ14" s="44"/>
      <c r="OK14" s="33"/>
    </row>
    <row r="15" spans="1:401">
      <c r="A15" s="190"/>
      <c r="B15" s="340"/>
      <c r="C15" s="153">
        <f t="shared" si="40"/>
        <v>0</v>
      </c>
      <c r="D15" s="154" t="s">
        <v>66</v>
      </c>
      <c r="E15" s="41"/>
      <c r="F15" s="41"/>
      <c r="G15" s="41"/>
      <c r="H15" s="41"/>
      <c r="I15" s="41"/>
      <c r="J15" s="41"/>
      <c r="K15" s="185">
        <f t="shared" si="0"/>
        <v>0</v>
      </c>
      <c r="L15" s="41"/>
      <c r="M15" s="182">
        <f>VLOOKUP($F$5,'Project Data'!$C$33:$Q$52,MATCH($C15,'Project Data'!$H$31:$Q$31,1)+5,0)</f>
        <v>0</v>
      </c>
      <c r="N15" s="182" t="str">
        <f>VLOOKUP($F$5,'Project Data'!$C$33:$Q$51,MATCH($C15,'Project Data'!$H$31:$Q$31,1)+6,0)</f>
        <v>N/A</v>
      </c>
      <c r="O15" s="182">
        <f t="shared" si="1"/>
        <v>0</v>
      </c>
      <c r="P15" s="42"/>
      <c r="Q15" s="43"/>
      <c r="R15" s="43"/>
      <c r="S15" s="43"/>
      <c r="T15" s="44"/>
      <c r="U15" s="190"/>
      <c r="V15" s="340"/>
      <c r="W15" s="163">
        <f t="shared" si="41"/>
        <v>0</v>
      </c>
      <c r="X15" s="164" t="s">
        <v>66</v>
      </c>
      <c r="Y15" s="41"/>
      <c r="Z15" s="41"/>
      <c r="AA15" s="41"/>
      <c r="AB15" s="41"/>
      <c r="AC15" s="41"/>
      <c r="AD15" s="41"/>
      <c r="AE15" s="185">
        <f t="shared" si="60"/>
        <v>0</v>
      </c>
      <c r="AF15" s="41"/>
      <c r="AG15" s="182">
        <f>VLOOKUP(Z$5,'Project Data'!$C$33:$Q$52,MATCH(W15,'Project Data'!$H$31:$Q$31,1)+5,0)</f>
        <v>0</v>
      </c>
      <c r="AH15" s="182" t="str">
        <f>VLOOKUP(Z$5,'Project Data'!$C$33:$Q$51,MATCH(W15,'Project Data'!$H$31:$Q$31,1)+6,0)</f>
        <v>N/A</v>
      </c>
      <c r="AI15" s="182">
        <f t="shared" si="3"/>
        <v>0</v>
      </c>
      <c r="AJ15" s="42"/>
      <c r="AK15" s="43"/>
      <c r="AL15" s="43"/>
      <c r="AM15" s="43"/>
      <c r="AN15" s="44"/>
      <c r="AO15" s="190"/>
      <c r="AP15" s="414"/>
      <c r="AQ15" s="163">
        <f t="shared" si="42"/>
        <v>0</v>
      </c>
      <c r="AR15" s="164" t="s">
        <v>66</v>
      </c>
      <c r="AS15" s="41"/>
      <c r="AT15" s="41"/>
      <c r="AU15" s="41"/>
      <c r="AV15" s="41"/>
      <c r="AW15" s="41"/>
      <c r="AX15" s="41"/>
      <c r="AY15" s="185">
        <f t="shared" si="61"/>
        <v>0</v>
      </c>
      <c r="AZ15" s="41"/>
      <c r="BA15" s="182">
        <f>VLOOKUP(AT$5,'Project Data'!$C$33:$Q$52,MATCH(AQ15,'Project Data'!$H$31:$Q$31,1)+5,0)</f>
        <v>0</v>
      </c>
      <c r="BB15" s="182" t="str">
        <f>VLOOKUP(AT$5,'Project Data'!$C$33:$Q$51,MATCH(AQ15,'Project Data'!$H$31:$Q$31,1)+6,0)</f>
        <v>N/A</v>
      </c>
      <c r="BC15" s="182">
        <f t="shared" si="5"/>
        <v>0</v>
      </c>
      <c r="BD15" s="42"/>
      <c r="BE15" s="43"/>
      <c r="BF15" s="43"/>
      <c r="BG15" s="43"/>
      <c r="BH15" s="44"/>
      <c r="BI15" s="190"/>
      <c r="BJ15" s="387"/>
      <c r="BK15" s="163">
        <f t="shared" si="43"/>
        <v>0</v>
      </c>
      <c r="BL15" s="164" t="s">
        <v>66</v>
      </c>
      <c r="BM15" s="41"/>
      <c r="BN15" s="41"/>
      <c r="BO15" s="41"/>
      <c r="BP15" s="41"/>
      <c r="BQ15" s="41"/>
      <c r="BR15" s="41"/>
      <c r="BS15" s="185">
        <f t="shared" si="62"/>
        <v>0</v>
      </c>
      <c r="BT15" s="41"/>
      <c r="BU15" s="182">
        <f>VLOOKUP(BN$5,'Project Data'!$C$33:$Q$52,MATCH(BK15,'Project Data'!$H$31:$Q$31,1)+5,0)</f>
        <v>0</v>
      </c>
      <c r="BV15" s="182" t="str">
        <f>VLOOKUP(BN$5,'Project Data'!$C$33:$Q$51,MATCH(BK15,'Project Data'!$H$31:$Q$31,1)+6,0)</f>
        <v>N/A</v>
      </c>
      <c r="BW15" s="182">
        <f t="shared" si="7"/>
        <v>0</v>
      </c>
      <c r="BX15" s="42"/>
      <c r="BY15" s="43"/>
      <c r="BZ15" s="43"/>
      <c r="CA15" s="43"/>
      <c r="CB15" s="44"/>
      <c r="CC15" s="190"/>
      <c r="CD15" s="387"/>
      <c r="CE15" s="163">
        <f t="shared" si="44"/>
        <v>0</v>
      </c>
      <c r="CF15" s="164" t="s">
        <v>66</v>
      </c>
      <c r="CG15" s="41"/>
      <c r="CH15" s="41"/>
      <c r="CI15" s="41"/>
      <c r="CJ15" s="41"/>
      <c r="CK15" s="41"/>
      <c r="CL15" s="41"/>
      <c r="CM15" s="185">
        <f t="shared" si="63"/>
        <v>0</v>
      </c>
      <c r="CN15" s="41"/>
      <c r="CO15" s="182">
        <f>VLOOKUP(CH$5,'Project Data'!$C$33:$Q$52,MATCH(CE15,'Project Data'!$H$31:$Q$31,1)+5,0)</f>
        <v>0</v>
      </c>
      <c r="CP15" s="182" t="str">
        <f>VLOOKUP(CH$5,'Project Data'!$C$33:$Q$51,MATCH(CE15,'Project Data'!$H$31:$Q$31,1)+6,0)</f>
        <v>N/A</v>
      </c>
      <c r="CQ15" s="182">
        <f t="shared" si="9"/>
        <v>0</v>
      </c>
      <c r="CR15" s="42"/>
      <c r="CS15" s="43"/>
      <c r="CT15" s="43"/>
      <c r="CU15" s="43"/>
      <c r="CV15" s="44"/>
      <c r="CW15" s="190"/>
      <c r="CX15" s="387"/>
      <c r="CY15" s="163">
        <f t="shared" si="45"/>
        <v>0</v>
      </c>
      <c r="CZ15" s="164" t="s">
        <v>66</v>
      </c>
      <c r="DA15" s="41"/>
      <c r="DB15" s="41"/>
      <c r="DC15" s="41"/>
      <c r="DD15" s="41"/>
      <c r="DE15" s="41"/>
      <c r="DF15" s="41"/>
      <c r="DG15" s="185">
        <f t="shared" si="64"/>
        <v>0</v>
      </c>
      <c r="DH15" s="41"/>
      <c r="DI15" s="182">
        <f>VLOOKUP(DB$5,'Project Data'!$C$33:$Q$52,MATCH(CY15,'Project Data'!$H$31:$Q$31,1)+5,0)</f>
        <v>0</v>
      </c>
      <c r="DJ15" s="182" t="str">
        <f>VLOOKUP(DB$5,'Project Data'!$C$33:$Q$51,MATCH(CY15,'Project Data'!$H$31:$Q$31,1)+6,0)</f>
        <v>N/A</v>
      </c>
      <c r="DK15" s="182">
        <f t="shared" si="11"/>
        <v>0</v>
      </c>
      <c r="DL15" s="42"/>
      <c r="DM15" s="43"/>
      <c r="DN15" s="43"/>
      <c r="DO15" s="43"/>
      <c r="DP15" s="44"/>
      <c r="DQ15" s="190"/>
      <c r="DR15" s="387"/>
      <c r="DS15" s="163">
        <f t="shared" si="46"/>
        <v>0</v>
      </c>
      <c r="DT15" s="164" t="s">
        <v>66</v>
      </c>
      <c r="DU15" s="41"/>
      <c r="DV15" s="41"/>
      <c r="DW15" s="41"/>
      <c r="DX15" s="41"/>
      <c r="DY15" s="41"/>
      <c r="DZ15" s="41"/>
      <c r="EA15" s="185">
        <f t="shared" si="65"/>
        <v>0</v>
      </c>
      <c r="EB15" s="41"/>
      <c r="EC15" s="182">
        <f>VLOOKUP(DV$5,'Project Data'!$C$33:$Q$52,MATCH(DS15,'Project Data'!$H$31:$Q$31,1)+5,0)</f>
        <v>0</v>
      </c>
      <c r="ED15" s="182" t="str">
        <f>VLOOKUP(DV$5,'Project Data'!$C$33:$Q$51,MATCH(DS15,'Project Data'!$H$31:$Q$31,1)+6,0)</f>
        <v>N/A</v>
      </c>
      <c r="EE15" s="182">
        <f t="shared" si="13"/>
        <v>0</v>
      </c>
      <c r="EF15" s="42"/>
      <c r="EG15" s="43"/>
      <c r="EH15" s="43"/>
      <c r="EI15" s="43"/>
      <c r="EJ15" s="44"/>
      <c r="EK15" s="190"/>
      <c r="EL15" s="340"/>
      <c r="EM15" s="163">
        <f t="shared" si="47"/>
        <v>0</v>
      </c>
      <c r="EN15" s="164" t="s">
        <v>66</v>
      </c>
      <c r="EO15" s="41"/>
      <c r="EP15" s="41"/>
      <c r="EQ15" s="41"/>
      <c r="ER15" s="41"/>
      <c r="ES15" s="41"/>
      <c r="ET15" s="41"/>
      <c r="EU15" s="185">
        <f t="shared" si="66"/>
        <v>0</v>
      </c>
      <c r="EV15" s="41"/>
      <c r="EW15" s="182">
        <f>VLOOKUP(EP$5,'Project Data'!$C$33:$Q$52,MATCH(EM15,'Project Data'!$H$31:$Q$31,1)+5,0)</f>
        <v>0</v>
      </c>
      <c r="EX15" s="182" t="str">
        <f>VLOOKUP(EP$5,'Project Data'!$C$33:$Q$51,MATCH(EM15,'Project Data'!$H$31:$Q$31,1)+6,0)</f>
        <v>N/A</v>
      </c>
      <c r="EY15" s="182">
        <f t="shared" si="15"/>
        <v>0</v>
      </c>
      <c r="EZ15" s="42"/>
      <c r="FA15" s="43"/>
      <c r="FB15" s="43"/>
      <c r="FC15" s="43"/>
      <c r="FD15" s="44"/>
      <c r="FE15" s="190"/>
      <c r="FF15" s="340"/>
      <c r="FG15" s="163">
        <f t="shared" si="48"/>
        <v>0</v>
      </c>
      <c r="FH15" s="164" t="s">
        <v>66</v>
      </c>
      <c r="FI15" s="41"/>
      <c r="FJ15" s="41"/>
      <c r="FK15" s="41"/>
      <c r="FL15" s="41"/>
      <c r="FM15" s="41"/>
      <c r="FN15" s="41"/>
      <c r="FO15" s="185">
        <f t="shared" si="67"/>
        <v>0</v>
      </c>
      <c r="FP15" s="41"/>
      <c r="FQ15" s="182">
        <f>VLOOKUP(FJ$5,'Project Data'!$C$33:$Q$52,MATCH(FG15,'Project Data'!$H$31:$Q$31,1)+5,0)</f>
        <v>0</v>
      </c>
      <c r="FR15" s="182" t="str">
        <f>VLOOKUP(FJ$5,'Project Data'!$C$33:$Q$51,MATCH(FG15,'Project Data'!$H$31:$Q$31,1)+6,0)</f>
        <v>N/A</v>
      </c>
      <c r="FS15" s="182">
        <f t="shared" si="17"/>
        <v>0</v>
      </c>
      <c r="FT15" s="42"/>
      <c r="FU15" s="43"/>
      <c r="FV15" s="43"/>
      <c r="FW15" s="43"/>
      <c r="FX15" s="44"/>
      <c r="FY15" s="190"/>
      <c r="FZ15" s="340"/>
      <c r="GA15" s="163">
        <f t="shared" si="49"/>
        <v>0</v>
      </c>
      <c r="GB15" s="164" t="s">
        <v>66</v>
      </c>
      <c r="GC15" s="41"/>
      <c r="GD15" s="41"/>
      <c r="GE15" s="41"/>
      <c r="GF15" s="41"/>
      <c r="GG15" s="41"/>
      <c r="GH15" s="41"/>
      <c r="GI15" s="185">
        <f t="shared" si="68"/>
        <v>0</v>
      </c>
      <c r="GJ15" s="41"/>
      <c r="GK15" s="182">
        <f>VLOOKUP(GD$5,'Project Data'!$C$33:$Q$52,MATCH(GA15,'Project Data'!$H$31:$Q$31,1)+5,0)</f>
        <v>0</v>
      </c>
      <c r="GL15" s="182" t="str">
        <f>VLOOKUP(GD$5,'Project Data'!$C$33:$Q$51,MATCH(GA15,'Project Data'!$H$31:$Q$31,1)+6,0)</f>
        <v>N/A</v>
      </c>
      <c r="GM15" s="182">
        <f t="shared" si="19"/>
        <v>0</v>
      </c>
      <c r="GN15" s="42"/>
      <c r="GO15" s="43"/>
      <c r="GP15" s="43"/>
      <c r="GQ15" s="43"/>
      <c r="GR15" s="44"/>
      <c r="GS15" s="190"/>
      <c r="GT15" s="340"/>
      <c r="GU15" s="163">
        <f t="shared" si="50"/>
        <v>0</v>
      </c>
      <c r="GV15" s="164" t="s">
        <v>66</v>
      </c>
      <c r="GW15" s="41"/>
      <c r="GX15" s="41"/>
      <c r="GY15" s="41"/>
      <c r="GZ15" s="41"/>
      <c r="HA15" s="41"/>
      <c r="HB15" s="41"/>
      <c r="HC15" s="185">
        <f t="shared" si="20"/>
        <v>0</v>
      </c>
      <c r="HD15" s="41"/>
      <c r="HE15" s="182">
        <f>VLOOKUP(GX$5,'Project Data'!$C$33:$Q$52,MATCH(GU15,'Project Data'!$H$31:$Q$31,1)+5,0)</f>
        <v>0</v>
      </c>
      <c r="HF15" s="182" t="str">
        <f>VLOOKUP(GX$5,'Project Data'!$C$33:$Q$51,MATCH(GU15,'Project Data'!$H$31:$Q$31,1)+6,0)</f>
        <v>N/A</v>
      </c>
      <c r="HG15" s="182">
        <f t="shared" si="21"/>
        <v>0</v>
      </c>
      <c r="HH15" s="42"/>
      <c r="HI15" s="43"/>
      <c r="HJ15" s="43"/>
      <c r="HK15" s="43"/>
      <c r="HL15" s="44"/>
      <c r="HM15" s="190"/>
      <c r="HN15" s="340"/>
      <c r="HO15" s="163">
        <f t="shared" si="51"/>
        <v>0</v>
      </c>
      <c r="HP15" s="164" t="s">
        <v>66</v>
      </c>
      <c r="HQ15" s="41"/>
      <c r="HR15" s="41"/>
      <c r="HS15" s="41"/>
      <c r="HT15" s="41"/>
      <c r="HU15" s="41"/>
      <c r="HV15" s="41"/>
      <c r="HW15" s="185">
        <f t="shared" si="69"/>
        <v>0</v>
      </c>
      <c r="HX15" s="41"/>
      <c r="HY15" s="182">
        <f>VLOOKUP(HR$5,'Project Data'!$C$33:$Q$52,MATCH(HO15,'Project Data'!$H$31:$Q$31,1)+5,0)</f>
        <v>0</v>
      </c>
      <c r="HZ15" s="182" t="str">
        <f>VLOOKUP(HR$5,'Project Data'!$C$33:$Q$51,MATCH(HO15,'Project Data'!$H$31:$Q$31,1)+6,0)</f>
        <v>N/A</v>
      </c>
      <c r="IA15" s="182">
        <f t="shared" si="23"/>
        <v>0</v>
      </c>
      <c r="IB15" s="42"/>
      <c r="IC15" s="43"/>
      <c r="ID15" s="43"/>
      <c r="IE15" s="43"/>
      <c r="IF15" s="44"/>
      <c r="IG15" s="190"/>
      <c r="IH15" s="340"/>
      <c r="II15" s="163">
        <f t="shared" si="52"/>
        <v>0</v>
      </c>
      <c r="IJ15" s="164" t="s">
        <v>66</v>
      </c>
      <c r="IK15" s="41"/>
      <c r="IL15" s="41"/>
      <c r="IM15" s="41"/>
      <c r="IN15" s="41"/>
      <c r="IO15" s="41"/>
      <c r="IP15" s="41"/>
      <c r="IQ15" s="185">
        <f t="shared" si="70"/>
        <v>0</v>
      </c>
      <c r="IR15" s="41"/>
      <c r="IS15" s="182">
        <f>VLOOKUP(IL$5,'Project Data'!$C$33:$Q$52,MATCH(II15,'Project Data'!$H$31:$Q$31,1)+5,0)</f>
        <v>0</v>
      </c>
      <c r="IT15" s="182" t="str">
        <f>VLOOKUP(IL$5,'Project Data'!$C$33:$Q$51,MATCH(II15,'Project Data'!$H$31:$Q$31,1)+6,0)</f>
        <v>N/A</v>
      </c>
      <c r="IU15" s="182">
        <f t="shared" si="25"/>
        <v>0</v>
      </c>
      <c r="IV15" s="42"/>
      <c r="IW15" s="43"/>
      <c r="IX15" s="43"/>
      <c r="IY15" s="43"/>
      <c r="IZ15" s="44"/>
      <c r="JA15" s="190"/>
      <c r="JB15" s="340"/>
      <c r="JC15" s="163">
        <f t="shared" si="53"/>
        <v>0</v>
      </c>
      <c r="JD15" s="164" t="s">
        <v>66</v>
      </c>
      <c r="JE15" s="41"/>
      <c r="JF15" s="41"/>
      <c r="JG15" s="41"/>
      <c r="JH15" s="41"/>
      <c r="JI15" s="41"/>
      <c r="JJ15" s="41"/>
      <c r="JK15" s="185">
        <f t="shared" si="71"/>
        <v>0</v>
      </c>
      <c r="JL15" s="41"/>
      <c r="JM15" s="182">
        <f>VLOOKUP(JF$5,'Project Data'!$C$33:$Q$52,MATCH(JC15,'Project Data'!$H$31:$Q$31,1)+5,0)</f>
        <v>0</v>
      </c>
      <c r="JN15" s="182" t="str">
        <f>VLOOKUP(JF$5,'Project Data'!$C$33:$Q$51,MATCH(JC15,'Project Data'!$H$31:$Q$31,1)+6,0)</f>
        <v>N/A</v>
      </c>
      <c r="JO15" s="182">
        <f t="shared" si="27"/>
        <v>0</v>
      </c>
      <c r="JP15" s="42"/>
      <c r="JQ15" s="43"/>
      <c r="JR15" s="43"/>
      <c r="JS15" s="43"/>
      <c r="JT15" s="44"/>
      <c r="JU15" s="190"/>
      <c r="JV15" s="340"/>
      <c r="JW15" s="163">
        <f t="shared" si="54"/>
        <v>0</v>
      </c>
      <c r="JX15" s="164" t="s">
        <v>66</v>
      </c>
      <c r="JY15" s="41"/>
      <c r="JZ15" s="41"/>
      <c r="KA15" s="41"/>
      <c r="KB15" s="41"/>
      <c r="KC15" s="41"/>
      <c r="KD15" s="41"/>
      <c r="KE15" s="185">
        <f t="shared" si="72"/>
        <v>0</v>
      </c>
      <c r="KF15" s="41"/>
      <c r="KG15" s="182">
        <f>VLOOKUP(JZ$5,'Project Data'!$C$33:$Q$52,MATCH(JW15,'Project Data'!$H$31:$Q$31,1)+5,0)</f>
        <v>0</v>
      </c>
      <c r="KH15" s="182" t="str">
        <f>VLOOKUP(JZ$5,'Project Data'!$C$33:$Q$51,MATCH(JW15,'Project Data'!$H$31:$Q$31,1)+6,0)</f>
        <v>N/A</v>
      </c>
      <c r="KI15" s="182">
        <f t="shared" si="29"/>
        <v>0</v>
      </c>
      <c r="KJ15" s="42"/>
      <c r="KK15" s="43"/>
      <c r="KL15" s="43"/>
      <c r="KM15" s="43"/>
      <c r="KN15" s="44"/>
      <c r="KO15" s="190"/>
      <c r="KP15" s="340"/>
      <c r="KQ15" s="163">
        <f t="shared" si="55"/>
        <v>0</v>
      </c>
      <c r="KR15" s="164" t="s">
        <v>66</v>
      </c>
      <c r="KS15" s="41"/>
      <c r="KT15" s="41"/>
      <c r="KU15" s="41"/>
      <c r="KV15" s="41"/>
      <c r="KW15" s="41"/>
      <c r="KX15" s="41"/>
      <c r="KY15" s="185">
        <f t="shared" si="30"/>
        <v>0</v>
      </c>
      <c r="KZ15" s="41"/>
      <c r="LA15" s="182">
        <f>VLOOKUP(KT$5,'Project Data'!$C$33:$Q$52,MATCH(KQ15,'Project Data'!$H$31:$Q$31,1)+5,0)</f>
        <v>0</v>
      </c>
      <c r="LB15" s="182" t="str">
        <f>VLOOKUP(KT$5,'Project Data'!$C$33:$Q$51,MATCH(KQ15,'Project Data'!$H$31:$Q$31,1)+6,0)</f>
        <v>N/A</v>
      </c>
      <c r="LC15" s="182">
        <f t="shared" si="31"/>
        <v>0</v>
      </c>
      <c r="LD15" s="42"/>
      <c r="LE15" s="43"/>
      <c r="LF15" s="43"/>
      <c r="LG15" s="43"/>
      <c r="LH15" s="44"/>
      <c r="LI15" s="190"/>
      <c r="LJ15" s="340"/>
      <c r="LK15" s="163">
        <f t="shared" si="56"/>
        <v>0</v>
      </c>
      <c r="LL15" s="164" t="s">
        <v>66</v>
      </c>
      <c r="LM15" s="41"/>
      <c r="LN15" s="41"/>
      <c r="LO15" s="41"/>
      <c r="LP15" s="41"/>
      <c r="LQ15" s="41"/>
      <c r="LR15" s="41"/>
      <c r="LS15" s="185">
        <f t="shared" si="32"/>
        <v>0</v>
      </c>
      <c r="LT15" s="41"/>
      <c r="LU15" s="182">
        <f>VLOOKUP(LN$5,'Project Data'!$C$33:$Q$52,MATCH(LK15,'Project Data'!$H$31:$Q$31,1)+5,0)</f>
        <v>0</v>
      </c>
      <c r="LV15" s="182" t="str">
        <f>VLOOKUP(LN$5,'Project Data'!$C$33:$Q$51,MATCH(LK15,'Project Data'!$H$31:$Q$31,1)+6,0)</f>
        <v>N/A</v>
      </c>
      <c r="LW15" s="182">
        <f t="shared" si="33"/>
        <v>0</v>
      </c>
      <c r="LX15" s="42"/>
      <c r="LY15" s="43"/>
      <c r="LZ15" s="43"/>
      <c r="MA15" s="43"/>
      <c r="MB15" s="44"/>
      <c r="MC15" s="190"/>
      <c r="MD15" s="340"/>
      <c r="ME15" s="163">
        <f t="shared" si="57"/>
        <v>0</v>
      </c>
      <c r="MF15" s="164" t="s">
        <v>66</v>
      </c>
      <c r="MG15" s="41"/>
      <c r="MH15" s="41"/>
      <c r="MI15" s="41"/>
      <c r="MJ15" s="41"/>
      <c r="MK15" s="41"/>
      <c r="ML15" s="41"/>
      <c r="MM15" s="185">
        <f t="shared" si="34"/>
        <v>0</v>
      </c>
      <c r="MN15" s="41"/>
      <c r="MO15" s="182">
        <f>VLOOKUP(MH$5,'Project Data'!$C$33:$Q$52,MATCH(ME15,'Project Data'!$H$31:$Q$31,1)+5,0)</f>
        <v>0</v>
      </c>
      <c r="MP15" s="182" t="str">
        <f>VLOOKUP(MH$5,'Project Data'!$C$33:$Q$51,MATCH(ME15,'Project Data'!$H$31:$Q$31,1)+6,0)</f>
        <v>N/A</v>
      </c>
      <c r="MQ15" s="182">
        <f t="shared" si="35"/>
        <v>0</v>
      </c>
      <c r="MR15" s="42"/>
      <c r="MS15" s="43"/>
      <c r="MT15" s="43"/>
      <c r="MU15" s="43"/>
      <c r="MV15" s="44"/>
      <c r="MW15" s="190"/>
      <c r="MX15" s="340"/>
      <c r="MY15" s="163">
        <f t="shared" si="58"/>
        <v>0</v>
      </c>
      <c r="MZ15" s="164" t="s">
        <v>66</v>
      </c>
      <c r="NA15" s="41"/>
      <c r="NB15" s="41"/>
      <c r="NC15" s="41"/>
      <c r="ND15" s="41"/>
      <c r="NE15" s="41"/>
      <c r="NF15" s="41"/>
      <c r="NG15" s="185">
        <f t="shared" si="36"/>
        <v>0</v>
      </c>
      <c r="NH15" s="41"/>
      <c r="NI15" s="182">
        <f>VLOOKUP(NB$5,'Project Data'!$C$33:$Q$52,MATCH(MY15,'Project Data'!$H$31:$Q$31,1)+5,0)</f>
        <v>0</v>
      </c>
      <c r="NJ15" s="182" t="str">
        <f>VLOOKUP(NB$5,'Project Data'!$C$33:$Q$51,MATCH(MY15,'Project Data'!$H$31:$Q$31,1)+6,0)</f>
        <v>N/A</v>
      </c>
      <c r="NK15" s="182">
        <f t="shared" si="37"/>
        <v>0</v>
      </c>
      <c r="NL15" s="42"/>
      <c r="NM15" s="43"/>
      <c r="NN15" s="43"/>
      <c r="NO15" s="43"/>
      <c r="NP15" s="44"/>
      <c r="NQ15" s="190"/>
      <c r="NR15" s="340"/>
      <c r="NS15" s="163">
        <f t="shared" si="59"/>
        <v>0</v>
      </c>
      <c r="NT15" s="164" t="s">
        <v>66</v>
      </c>
      <c r="NU15" s="41"/>
      <c r="NV15" s="41"/>
      <c r="NW15" s="41"/>
      <c r="NX15" s="41"/>
      <c r="NY15" s="41"/>
      <c r="NZ15" s="41"/>
      <c r="OA15" s="185">
        <f t="shared" si="38"/>
        <v>0</v>
      </c>
      <c r="OB15" s="41"/>
      <c r="OC15" s="182">
        <f>VLOOKUP(NV$5,'Project Data'!$C$33:$Q$52,MATCH(NS15,'Project Data'!$H$31:$Q$31,1)+5,0)</f>
        <v>0</v>
      </c>
      <c r="OD15" s="182" t="str">
        <f>VLOOKUP(NV$5,'Project Data'!$C$33:$Q$51,MATCH(NS15,'Project Data'!$H$31:$Q$31,1)+6,0)</f>
        <v>N/A</v>
      </c>
      <c r="OE15" s="182">
        <f t="shared" si="39"/>
        <v>0</v>
      </c>
      <c r="OF15" s="42"/>
      <c r="OG15" s="43"/>
      <c r="OH15" s="43"/>
      <c r="OI15" s="43"/>
      <c r="OJ15" s="44"/>
      <c r="OK15" s="33"/>
    </row>
    <row r="16" spans="1:401">
      <c r="A16" s="190"/>
      <c r="B16" s="340"/>
      <c r="C16" s="153">
        <f t="shared" si="40"/>
        <v>0</v>
      </c>
      <c r="D16" s="154" t="s">
        <v>67</v>
      </c>
      <c r="E16" s="41"/>
      <c r="F16" s="41"/>
      <c r="G16" s="41"/>
      <c r="H16" s="41"/>
      <c r="I16" s="41"/>
      <c r="J16" s="41"/>
      <c r="K16" s="185">
        <f t="shared" si="0"/>
        <v>0</v>
      </c>
      <c r="L16" s="41"/>
      <c r="M16" s="182">
        <f>VLOOKUP($F$5,'Project Data'!$C$33:$Q$52,MATCH($C16,'Project Data'!$H$31:$Q$31,1)+5,0)</f>
        <v>0</v>
      </c>
      <c r="N16" s="182" t="str">
        <f>VLOOKUP($F$5,'Project Data'!$C$33:$Q$51,MATCH($C16,'Project Data'!$H$31:$Q$31,1)+6,0)</f>
        <v>N/A</v>
      </c>
      <c r="O16" s="182">
        <f t="shared" si="1"/>
        <v>0</v>
      </c>
      <c r="P16" s="42"/>
      <c r="Q16" s="43"/>
      <c r="R16" s="43"/>
      <c r="S16" s="43"/>
      <c r="T16" s="44"/>
      <c r="U16" s="190"/>
      <c r="V16" s="340"/>
      <c r="W16" s="159">
        <f t="shared" si="41"/>
        <v>0</v>
      </c>
      <c r="X16" s="160" t="s">
        <v>67</v>
      </c>
      <c r="Y16" s="41"/>
      <c r="Z16" s="41"/>
      <c r="AA16" s="41"/>
      <c r="AB16" s="41"/>
      <c r="AC16" s="41"/>
      <c r="AD16" s="41"/>
      <c r="AE16" s="185">
        <f t="shared" si="60"/>
        <v>0</v>
      </c>
      <c r="AF16" s="41"/>
      <c r="AG16" s="182">
        <f>VLOOKUP(Z$5,'Project Data'!$C$33:$Q$52,MATCH(W16,'Project Data'!$H$31:$Q$31,1)+5,0)</f>
        <v>0</v>
      </c>
      <c r="AH16" s="182" t="str">
        <f>VLOOKUP(Z$5,'Project Data'!$C$33:$Q$51,MATCH(W16,'Project Data'!$H$31:$Q$31,1)+6,0)</f>
        <v>N/A</v>
      </c>
      <c r="AI16" s="182">
        <f t="shared" si="3"/>
        <v>0</v>
      </c>
      <c r="AJ16" s="42"/>
      <c r="AK16" s="43"/>
      <c r="AL16" s="43"/>
      <c r="AM16" s="43"/>
      <c r="AN16" s="44"/>
      <c r="AO16" s="190"/>
      <c r="AP16" s="414"/>
      <c r="AQ16" s="159">
        <f t="shared" si="42"/>
        <v>0</v>
      </c>
      <c r="AR16" s="160" t="s">
        <v>67</v>
      </c>
      <c r="AS16" s="41"/>
      <c r="AT16" s="41"/>
      <c r="AU16" s="41"/>
      <c r="AV16" s="41"/>
      <c r="AW16" s="41"/>
      <c r="AX16" s="41"/>
      <c r="AY16" s="185">
        <f t="shared" si="61"/>
        <v>0</v>
      </c>
      <c r="AZ16" s="41"/>
      <c r="BA16" s="182">
        <f>VLOOKUP(AT$5,'Project Data'!$C$33:$Q$52,MATCH(AQ16,'Project Data'!$H$31:$Q$31,1)+5,0)</f>
        <v>0</v>
      </c>
      <c r="BB16" s="182" t="str">
        <f>VLOOKUP(AT$5,'Project Data'!$C$33:$Q$51,MATCH(AQ16,'Project Data'!$H$31:$Q$31,1)+6,0)</f>
        <v>N/A</v>
      </c>
      <c r="BC16" s="182">
        <f t="shared" si="5"/>
        <v>0</v>
      </c>
      <c r="BD16" s="42"/>
      <c r="BE16" s="43"/>
      <c r="BF16" s="43"/>
      <c r="BG16" s="43"/>
      <c r="BH16" s="44"/>
      <c r="BI16" s="190"/>
      <c r="BJ16" s="387"/>
      <c r="BK16" s="159">
        <f t="shared" si="43"/>
        <v>0</v>
      </c>
      <c r="BL16" s="160" t="s">
        <v>67</v>
      </c>
      <c r="BM16" s="41"/>
      <c r="BN16" s="41"/>
      <c r="BO16" s="41"/>
      <c r="BP16" s="41"/>
      <c r="BQ16" s="41"/>
      <c r="BR16" s="41"/>
      <c r="BS16" s="185">
        <f t="shared" si="62"/>
        <v>0</v>
      </c>
      <c r="BT16" s="41"/>
      <c r="BU16" s="182">
        <f>VLOOKUP(BN$5,'Project Data'!$C$33:$Q$52,MATCH(BK16,'Project Data'!$H$31:$Q$31,1)+5,0)</f>
        <v>0</v>
      </c>
      <c r="BV16" s="182" t="str">
        <f>VLOOKUP(BN$5,'Project Data'!$C$33:$Q$51,MATCH(BK16,'Project Data'!$H$31:$Q$31,1)+6,0)</f>
        <v>N/A</v>
      </c>
      <c r="BW16" s="182">
        <f t="shared" si="7"/>
        <v>0</v>
      </c>
      <c r="BX16" s="42"/>
      <c r="BY16" s="43"/>
      <c r="BZ16" s="43"/>
      <c r="CA16" s="43"/>
      <c r="CB16" s="44"/>
      <c r="CC16" s="190"/>
      <c r="CD16" s="387"/>
      <c r="CE16" s="159">
        <f t="shared" si="44"/>
        <v>0</v>
      </c>
      <c r="CF16" s="160" t="s">
        <v>67</v>
      </c>
      <c r="CG16" s="41"/>
      <c r="CH16" s="41"/>
      <c r="CI16" s="41"/>
      <c r="CJ16" s="41"/>
      <c r="CK16" s="41"/>
      <c r="CL16" s="41"/>
      <c r="CM16" s="185">
        <f t="shared" si="63"/>
        <v>0</v>
      </c>
      <c r="CN16" s="41"/>
      <c r="CO16" s="182">
        <f>VLOOKUP(CH$5,'Project Data'!$C$33:$Q$52,MATCH(CE16,'Project Data'!$H$31:$Q$31,1)+5,0)</f>
        <v>0</v>
      </c>
      <c r="CP16" s="182" t="str">
        <f>VLOOKUP(CH$5,'Project Data'!$C$33:$Q$51,MATCH(CE16,'Project Data'!$H$31:$Q$31,1)+6,0)</f>
        <v>N/A</v>
      </c>
      <c r="CQ16" s="182">
        <f t="shared" si="9"/>
        <v>0</v>
      </c>
      <c r="CR16" s="42"/>
      <c r="CS16" s="43"/>
      <c r="CT16" s="43"/>
      <c r="CU16" s="43"/>
      <c r="CV16" s="44"/>
      <c r="CW16" s="190"/>
      <c r="CX16" s="387"/>
      <c r="CY16" s="159">
        <f t="shared" si="45"/>
        <v>0</v>
      </c>
      <c r="CZ16" s="160" t="s">
        <v>67</v>
      </c>
      <c r="DA16" s="41"/>
      <c r="DB16" s="41"/>
      <c r="DC16" s="41"/>
      <c r="DD16" s="41"/>
      <c r="DE16" s="41"/>
      <c r="DF16" s="41"/>
      <c r="DG16" s="185">
        <f t="shared" si="64"/>
        <v>0</v>
      </c>
      <c r="DH16" s="41"/>
      <c r="DI16" s="182">
        <f>VLOOKUP(DB$5,'Project Data'!$C$33:$Q$52,MATCH(CY16,'Project Data'!$H$31:$Q$31,1)+5,0)</f>
        <v>0</v>
      </c>
      <c r="DJ16" s="182" t="str">
        <f>VLOOKUP(DB$5,'Project Data'!$C$33:$Q$51,MATCH(CY16,'Project Data'!$H$31:$Q$31,1)+6,0)</f>
        <v>N/A</v>
      </c>
      <c r="DK16" s="182">
        <f t="shared" si="11"/>
        <v>0</v>
      </c>
      <c r="DL16" s="42"/>
      <c r="DM16" s="43"/>
      <c r="DN16" s="43"/>
      <c r="DO16" s="43"/>
      <c r="DP16" s="44"/>
      <c r="DQ16" s="190"/>
      <c r="DR16" s="387"/>
      <c r="DS16" s="159">
        <f t="shared" si="46"/>
        <v>0</v>
      </c>
      <c r="DT16" s="160" t="s">
        <v>67</v>
      </c>
      <c r="DU16" s="41"/>
      <c r="DV16" s="41"/>
      <c r="DW16" s="41"/>
      <c r="DX16" s="41"/>
      <c r="DY16" s="41"/>
      <c r="DZ16" s="41"/>
      <c r="EA16" s="185">
        <f t="shared" si="65"/>
        <v>0</v>
      </c>
      <c r="EB16" s="41"/>
      <c r="EC16" s="182">
        <f>VLOOKUP(DV$5,'Project Data'!$C$33:$Q$52,MATCH(DS16,'Project Data'!$H$31:$Q$31,1)+5,0)</f>
        <v>0</v>
      </c>
      <c r="ED16" s="182" t="str">
        <f>VLOOKUP(DV$5,'Project Data'!$C$33:$Q$51,MATCH(DS16,'Project Data'!$H$31:$Q$31,1)+6,0)</f>
        <v>N/A</v>
      </c>
      <c r="EE16" s="182">
        <f t="shared" si="13"/>
        <v>0</v>
      </c>
      <c r="EF16" s="42"/>
      <c r="EG16" s="43"/>
      <c r="EH16" s="43"/>
      <c r="EI16" s="43"/>
      <c r="EJ16" s="44"/>
      <c r="EK16" s="190"/>
      <c r="EL16" s="340"/>
      <c r="EM16" s="159">
        <f t="shared" si="47"/>
        <v>0</v>
      </c>
      <c r="EN16" s="160" t="s">
        <v>67</v>
      </c>
      <c r="EO16" s="41"/>
      <c r="EP16" s="41"/>
      <c r="EQ16" s="41"/>
      <c r="ER16" s="41"/>
      <c r="ES16" s="41"/>
      <c r="ET16" s="41"/>
      <c r="EU16" s="185">
        <f t="shared" si="66"/>
        <v>0</v>
      </c>
      <c r="EV16" s="41"/>
      <c r="EW16" s="182">
        <f>VLOOKUP(EP$5,'Project Data'!$C$33:$Q$52,MATCH(EM16,'Project Data'!$H$31:$Q$31,1)+5,0)</f>
        <v>0</v>
      </c>
      <c r="EX16" s="182" t="str">
        <f>VLOOKUP(EP$5,'Project Data'!$C$33:$Q$51,MATCH(EM16,'Project Data'!$H$31:$Q$31,1)+6,0)</f>
        <v>N/A</v>
      </c>
      <c r="EY16" s="182">
        <f t="shared" si="15"/>
        <v>0</v>
      </c>
      <c r="EZ16" s="42"/>
      <c r="FA16" s="43"/>
      <c r="FB16" s="43"/>
      <c r="FC16" s="43"/>
      <c r="FD16" s="44"/>
      <c r="FE16" s="190"/>
      <c r="FF16" s="340"/>
      <c r="FG16" s="159">
        <f t="shared" si="48"/>
        <v>0</v>
      </c>
      <c r="FH16" s="160" t="s">
        <v>67</v>
      </c>
      <c r="FI16" s="41"/>
      <c r="FJ16" s="41"/>
      <c r="FK16" s="41"/>
      <c r="FL16" s="41"/>
      <c r="FM16" s="41"/>
      <c r="FN16" s="41"/>
      <c r="FO16" s="185">
        <f t="shared" si="67"/>
        <v>0</v>
      </c>
      <c r="FP16" s="41"/>
      <c r="FQ16" s="182">
        <f>VLOOKUP(FJ$5,'Project Data'!$C$33:$Q$52,MATCH(FG16,'Project Data'!$H$31:$Q$31,1)+5,0)</f>
        <v>0</v>
      </c>
      <c r="FR16" s="182" t="str">
        <f>VLOOKUP(FJ$5,'Project Data'!$C$33:$Q$51,MATCH(FG16,'Project Data'!$H$31:$Q$31,1)+6,0)</f>
        <v>N/A</v>
      </c>
      <c r="FS16" s="182">
        <f t="shared" si="17"/>
        <v>0</v>
      </c>
      <c r="FT16" s="42"/>
      <c r="FU16" s="43"/>
      <c r="FV16" s="43"/>
      <c r="FW16" s="43"/>
      <c r="FX16" s="44"/>
      <c r="FY16" s="190"/>
      <c r="FZ16" s="340"/>
      <c r="GA16" s="159">
        <f t="shared" si="49"/>
        <v>0</v>
      </c>
      <c r="GB16" s="160" t="s">
        <v>67</v>
      </c>
      <c r="GC16" s="41"/>
      <c r="GD16" s="41"/>
      <c r="GE16" s="41"/>
      <c r="GF16" s="41"/>
      <c r="GG16" s="41"/>
      <c r="GH16" s="41"/>
      <c r="GI16" s="185">
        <f t="shared" si="68"/>
        <v>0</v>
      </c>
      <c r="GJ16" s="41"/>
      <c r="GK16" s="182">
        <f>VLOOKUP(GD$5,'Project Data'!$C$33:$Q$52,MATCH(GA16,'Project Data'!$H$31:$Q$31,1)+5,0)</f>
        <v>0</v>
      </c>
      <c r="GL16" s="182" t="str">
        <f>VLOOKUP(GD$5,'Project Data'!$C$33:$Q$51,MATCH(GA16,'Project Data'!$H$31:$Q$31,1)+6,0)</f>
        <v>N/A</v>
      </c>
      <c r="GM16" s="182">
        <f t="shared" si="19"/>
        <v>0</v>
      </c>
      <c r="GN16" s="42"/>
      <c r="GO16" s="43"/>
      <c r="GP16" s="43"/>
      <c r="GQ16" s="43"/>
      <c r="GR16" s="44"/>
      <c r="GS16" s="190"/>
      <c r="GT16" s="340"/>
      <c r="GU16" s="159">
        <f t="shared" si="50"/>
        <v>0</v>
      </c>
      <c r="GV16" s="160" t="s">
        <v>67</v>
      </c>
      <c r="GW16" s="41"/>
      <c r="GX16" s="41"/>
      <c r="GY16" s="41"/>
      <c r="GZ16" s="41"/>
      <c r="HA16" s="41"/>
      <c r="HB16" s="41"/>
      <c r="HC16" s="185">
        <f t="shared" si="20"/>
        <v>0</v>
      </c>
      <c r="HD16" s="41"/>
      <c r="HE16" s="182">
        <f>VLOOKUP(GX$5,'Project Data'!$C$33:$Q$52,MATCH(GU16,'Project Data'!$H$31:$Q$31,1)+5,0)</f>
        <v>0</v>
      </c>
      <c r="HF16" s="182" t="str">
        <f>VLOOKUP(GX$5,'Project Data'!$C$33:$Q$51,MATCH(GU16,'Project Data'!$H$31:$Q$31,1)+6,0)</f>
        <v>N/A</v>
      </c>
      <c r="HG16" s="182">
        <f t="shared" si="21"/>
        <v>0</v>
      </c>
      <c r="HH16" s="42"/>
      <c r="HI16" s="43"/>
      <c r="HJ16" s="43"/>
      <c r="HK16" s="43"/>
      <c r="HL16" s="44"/>
      <c r="HM16" s="190"/>
      <c r="HN16" s="340"/>
      <c r="HO16" s="159">
        <f t="shared" si="51"/>
        <v>0</v>
      </c>
      <c r="HP16" s="160" t="s">
        <v>67</v>
      </c>
      <c r="HQ16" s="41"/>
      <c r="HR16" s="41"/>
      <c r="HS16" s="41"/>
      <c r="HT16" s="41"/>
      <c r="HU16" s="41"/>
      <c r="HV16" s="41"/>
      <c r="HW16" s="185">
        <f t="shared" si="69"/>
        <v>0</v>
      </c>
      <c r="HX16" s="41"/>
      <c r="HY16" s="182">
        <f>VLOOKUP(HR$5,'Project Data'!$C$33:$Q$52,MATCH(HO16,'Project Data'!$H$31:$Q$31,1)+5,0)</f>
        <v>0</v>
      </c>
      <c r="HZ16" s="182" t="str">
        <f>VLOOKUP(HR$5,'Project Data'!$C$33:$Q$51,MATCH(HO16,'Project Data'!$H$31:$Q$31,1)+6,0)</f>
        <v>N/A</v>
      </c>
      <c r="IA16" s="182">
        <f t="shared" si="23"/>
        <v>0</v>
      </c>
      <c r="IB16" s="42"/>
      <c r="IC16" s="43"/>
      <c r="ID16" s="43"/>
      <c r="IE16" s="43"/>
      <c r="IF16" s="44"/>
      <c r="IG16" s="190"/>
      <c r="IH16" s="340"/>
      <c r="II16" s="159">
        <f t="shared" si="52"/>
        <v>0</v>
      </c>
      <c r="IJ16" s="160" t="s">
        <v>67</v>
      </c>
      <c r="IK16" s="41"/>
      <c r="IL16" s="41"/>
      <c r="IM16" s="41"/>
      <c r="IN16" s="41"/>
      <c r="IO16" s="41"/>
      <c r="IP16" s="41"/>
      <c r="IQ16" s="185">
        <f t="shared" si="70"/>
        <v>0</v>
      </c>
      <c r="IR16" s="41"/>
      <c r="IS16" s="182">
        <f>VLOOKUP(IL$5,'Project Data'!$C$33:$Q$52,MATCH(II16,'Project Data'!$H$31:$Q$31,1)+5,0)</f>
        <v>0</v>
      </c>
      <c r="IT16" s="182" t="str">
        <f>VLOOKUP(IL$5,'Project Data'!$C$33:$Q$51,MATCH(II16,'Project Data'!$H$31:$Q$31,1)+6,0)</f>
        <v>N/A</v>
      </c>
      <c r="IU16" s="182">
        <f t="shared" si="25"/>
        <v>0</v>
      </c>
      <c r="IV16" s="42"/>
      <c r="IW16" s="43"/>
      <c r="IX16" s="43"/>
      <c r="IY16" s="43"/>
      <c r="IZ16" s="44"/>
      <c r="JA16" s="190"/>
      <c r="JB16" s="340"/>
      <c r="JC16" s="159">
        <f t="shared" si="53"/>
        <v>0</v>
      </c>
      <c r="JD16" s="160" t="s">
        <v>67</v>
      </c>
      <c r="JE16" s="41"/>
      <c r="JF16" s="41"/>
      <c r="JG16" s="41"/>
      <c r="JH16" s="41"/>
      <c r="JI16" s="41"/>
      <c r="JJ16" s="41"/>
      <c r="JK16" s="185">
        <f t="shared" si="71"/>
        <v>0</v>
      </c>
      <c r="JL16" s="41"/>
      <c r="JM16" s="182">
        <f>VLOOKUP(JF$5,'Project Data'!$C$33:$Q$52,MATCH(JC16,'Project Data'!$H$31:$Q$31,1)+5,0)</f>
        <v>0</v>
      </c>
      <c r="JN16" s="182" t="str">
        <f>VLOOKUP(JF$5,'Project Data'!$C$33:$Q$51,MATCH(JC16,'Project Data'!$H$31:$Q$31,1)+6,0)</f>
        <v>N/A</v>
      </c>
      <c r="JO16" s="182">
        <f t="shared" si="27"/>
        <v>0</v>
      </c>
      <c r="JP16" s="42"/>
      <c r="JQ16" s="43"/>
      <c r="JR16" s="43"/>
      <c r="JS16" s="43"/>
      <c r="JT16" s="44"/>
      <c r="JU16" s="190"/>
      <c r="JV16" s="340"/>
      <c r="JW16" s="159">
        <f t="shared" si="54"/>
        <v>0</v>
      </c>
      <c r="JX16" s="160" t="s">
        <v>67</v>
      </c>
      <c r="JY16" s="41"/>
      <c r="JZ16" s="41"/>
      <c r="KA16" s="41"/>
      <c r="KB16" s="41"/>
      <c r="KC16" s="41"/>
      <c r="KD16" s="41"/>
      <c r="KE16" s="185">
        <f t="shared" si="72"/>
        <v>0</v>
      </c>
      <c r="KF16" s="41"/>
      <c r="KG16" s="182">
        <f>VLOOKUP(JZ$5,'Project Data'!$C$33:$Q$52,MATCH(JW16,'Project Data'!$H$31:$Q$31,1)+5,0)</f>
        <v>0</v>
      </c>
      <c r="KH16" s="182" t="str">
        <f>VLOOKUP(JZ$5,'Project Data'!$C$33:$Q$51,MATCH(JW16,'Project Data'!$H$31:$Q$31,1)+6,0)</f>
        <v>N/A</v>
      </c>
      <c r="KI16" s="182">
        <f t="shared" si="29"/>
        <v>0</v>
      </c>
      <c r="KJ16" s="42"/>
      <c r="KK16" s="43"/>
      <c r="KL16" s="43"/>
      <c r="KM16" s="43"/>
      <c r="KN16" s="44"/>
      <c r="KO16" s="190"/>
      <c r="KP16" s="340"/>
      <c r="KQ16" s="159">
        <f t="shared" si="55"/>
        <v>0</v>
      </c>
      <c r="KR16" s="160" t="s">
        <v>67</v>
      </c>
      <c r="KS16" s="41"/>
      <c r="KT16" s="41"/>
      <c r="KU16" s="41"/>
      <c r="KV16" s="41"/>
      <c r="KW16" s="41"/>
      <c r="KX16" s="41"/>
      <c r="KY16" s="185">
        <f t="shared" si="30"/>
        <v>0</v>
      </c>
      <c r="KZ16" s="41"/>
      <c r="LA16" s="182">
        <f>VLOOKUP(KT$5,'Project Data'!$C$33:$Q$52,MATCH(KQ16,'Project Data'!$H$31:$Q$31,1)+5,0)</f>
        <v>0</v>
      </c>
      <c r="LB16" s="182" t="str">
        <f>VLOOKUP(KT$5,'Project Data'!$C$33:$Q$51,MATCH(KQ16,'Project Data'!$H$31:$Q$31,1)+6,0)</f>
        <v>N/A</v>
      </c>
      <c r="LC16" s="182">
        <f t="shared" si="31"/>
        <v>0</v>
      </c>
      <c r="LD16" s="42"/>
      <c r="LE16" s="43"/>
      <c r="LF16" s="43"/>
      <c r="LG16" s="43"/>
      <c r="LH16" s="44"/>
      <c r="LI16" s="190"/>
      <c r="LJ16" s="340"/>
      <c r="LK16" s="159">
        <f t="shared" si="56"/>
        <v>0</v>
      </c>
      <c r="LL16" s="160" t="s">
        <v>67</v>
      </c>
      <c r="LM16" s="41"/>
      <c r="LN16" s="41"/>
      <c r="LO16" s="41"/>
      <c r="LP16" s="41"/>
      <c r="LQ16" s="41"/>
      <c r="LR16" s="41"/>
      <c r="LS16" s="185">
        <f t="shared" si="32"/>
        <v>0</v>
      </c>
      <c r="LT16" s="41"/>
      <c r="LU16" s="182">
        <f>VLOOKUP(LN$5,'Project Data'!$C$33:$Q$52,MATCH(LK16,'Project Data'!$H$31:$Q$31,1)+5,0)</f>
        <v>0</v>
      </c>
      <c r="LV16" s="182" t="str">
        <f>VLOOKUP(LN$5,'Project Data'!$C$33:$Q$51,MATCH(LK16,'Project Data'!$H$31:$Q$31,1)+6,0)</f>
        <v>N/A</v>
      </c>
      <c r="LW16" s="182">
        <f t="shared" si="33"/>
        <v>0</v>
      </c>
      <c r="LX16" s="42"/>
      <c r="LY16" s="43"/>
      <c r="LZ16" s="43"/>
      <c r="MA16" s="43"/>
      <c r="MB16" s="44"/>
      <c r="MC16" s="190"/>
      <c r="MD16" s="340"/>
      <c r="ME16" s="159">
        <f t="shared" si="57"/>
        <v>0</v>
      </c>
      <c r="MF16" s="160" t="s">
        <v>67</v>
      </c>
      <c r="MG16" s="41"/>
      <c r="MH16" s="41"/>
      <c r="MI16" s="41"/>
      <c r="MJ16" s="41"/>
      <c r="MK16" s="41"/>
      <c r="ML16" s="41"/>
      <c r="MM16" s="185">
        <f t="shared" si="34"/>
        <v>0</v>
      </c>
      <c r="MN16" s="41"/>
      <c r="MO16" s="182">
        <f>VLOOKUP(MH$5,'Project Data'!$C$33:$Q$52,MATCH(ME16,'Project Data'!$H$31:$Q$31,1)+5,0)</f>
        <v>0</v>
      </c>
      <c r="MP16" s="182" t="str">
        <f>VLOOKUP(MH$5,'Project Data'!$C$33:$Q$51,MATCH(ME16,'Project Data'!$H$31:$Q$31,1)+6,0)</f>
        <v>N/A</v>
      </c>
      <c r="MQ16" s="182">
        <f t="shared" si="35"/>
        <v>0</v>
      </c>
      <c r="MR16" s="42"/>
      <c r="MS16" s="43"/>
      <c r="MT16" s="43"/>
      <c r="MU16" s="43"/>
      <c r="MV16" s="44"/>
      <c r="MW16" s="190"/>
      <c r="MX16" s="340"/>
      <c r="MY16" s="159">
        <f t="shared" si="58"/>
        <v>0</v>
      </c>
      <c r="MZ16" s="160" t="s">
        <v>67</v>
      </c>
      <c r="NA16" s="41"/>
      <c r="NB16" s="41"/>
      <c r="NC16" s="41"/>
      <c r="ND16" s="41"/>
      <c r="NE16" s="41"/>
      <c r="NF16" s="41"/>
      <c r="NG16" s="185">
        <f t="shared" si="36"/>
        <v>0</v>
      </c>
      <c r="NH16" s="41"/>
      <c r="NI16" s="182">
        <f>VLOOKUP(NB$5,'Project Data'!$C$33:$Q$52,MATCH(MY16,'Project Data'!$H$31:$Q$31,1)+5,0)</f>
        <v>0</v>
      </c>
      <c r="NJ16" s="182" t="str">
        <f>VLOOKUP(NB$5,'Project Data'!$C$33:$Q$51,MATCH(MY16,'Project Data'!$H$31:$Q$31,1)+6,0)</f>
        <v>N/A</v>
      </c>
      <c r="NK16" s="182">
        <f t="shared" si="37"/>
        <v>0</v>
      </c>
      <c r="NL16" s="42"/>
      <c r="NM16" s="43"/>
      <c r="NN16" s="43"/>
      <c r="NO16" s="43"/>
      <c r="NP16" s="44"/>
      <c r="NQ16" s="190"/>
      <c r="NR16" s="340"/>
      <c r="NS16" s="159">
        <f t="shared" si="59"/>
        <v>0</v>
      </c>
      <c r="NT16" s="160" t="s">
        <v>67</v>
      </c>
      <c r="NU16" s="41"/>
      <c r="NV16" s="41"/>
      <c r="NW16" s="41"/>
      <c r="NX16" s="41"/>
      <c r="NY16" s="41"/>
      <c r="NZ16" s="41"/>
      <c r="OA16" s="185">
        <f t="shared" si="38"/>
        <v>0</v>
      </c>
      <c r="OB16" s="41"/>
      <c r="OC16" s="182">
        <f>VLOOKUP(NV$5,'Project Data'!$C$33:$Q$52,MATCH(NS16,'Project Data'!$H$31:$Q$31,1)+5,0)</f>
        <v>0</v>
      </c>
      <c r="OD16" s="182" t="str">
        <f>VLOOKUP(NV$5,'Project Data'!$C$33:$Q$51,MATCH(NS16,'Project Data'!$H$31:$Q$31,1)+6,0)</f>
        <v>N/A</v>
      </c>
      <c r="OE16" s="182">
        <f t="shared" si="39"/>
        <v>0</v>
      </c>
      <c r="OF16" s="42"/>
      <c r="OG16" s="43"/>
      <c r="OH16" s="43"/>
      <c r="OI16" s="43"/>
      <c r="OJ16" s="44"/>
      <c r="OK16" s="33"/>
    </row>
    <row r="17" spans="1:401">
      <c r="A17" s="190"/>
      <c r="B17" s="340"/>
      <c r="C17" s="153">
        <f t="shared" si="40"/>
        <v>0</v>
      </c>
      <c r="D17" s="154" t="s">
        <v>68</v>
      </c>
      <c r="E17" s="41"/>
      <c r="F17" s="41"/>
      <c r="G17" s="41"/>
      <c r="H17" s="41"/>
      <c r="I17" s="41"/>
      <c r="J17" s="41"/>
      <c r="K17" s="185">
        <f t="shared" si="0"/>
        <v>0</v>
      </c>
      <c r="L17" s="41"/>
      <c r="M17" s="182">
        <f>VLOOKUP($F$5,'Project Data'!$C$33:$Q$52,MATCH($C17,'Project Data'!$H$31:$Q$31,1)+5,0)</f>
        <v>0</v>
      </c>
      <c r="N17" s="182" t="str">
        <f>VLOOKUP($F$5,'Project Data'!$C$33:$Q$51,MATCH($C17,'Project Data'!$H$31:$Q$31,1)+6,0)</f>
        <v>N/A</v>
      </c>
      <c r="O17" s="182">
        <f t="shared" si="1"/>
        <v>0</v>
      </c>
      <c r="P17" s="42"/>
      <c r="Q17" s="43"/>
      <c r="R17" s="43"/>
      <c r="S17" s="43"/>
      <c r="T17" s="44"/>
      <c r="U17" s="190"/>
      <c r="V17" s="340"/>
      <c r="W17" s="159">
        <f t="shared" si="41"/>
        <v>0</v>
      </c>
      <c r="X17" s="160" t="s">
        <v>68</v>
      </c>
      <c r="Y17" s="41"/>
      <c r="Z17" s="41"/>
      <c r="AA17" s="41"/>
      <c r="AB17" s="41"/>
      <c r="AC17" s="41"/>
      <c r="AD17" s="41"/>
      <c r="AE17" s="185">
        <f t="shared" si="60"/>
        <v>0</v>
      </c>
      <c r="AF17" s="41"/>
      <c r="AG17" s="182">
        <f>VLOOKUP(Z$5,'Project Data'!$C$33:$Q$52,MATCH(W17,'Project Data'!$H$31:$Q$31,1)+5,0)</f>
        <v>0</v>
      </c>
      <c r="AH17" s="182" t="str">
        <f>VLOOKUP(Z$5,'Project Data'!$C$33:$Q$51,MATCH(W17,'Project Data'!$H$31:$Q$31,1)+6,0)</f>
        <v>N/A</v>
      </c>
      <c r="AI17" s="182">
        <f t="shared" si="3"/>
        <v>0</v>
      </c>
      <c r="AJ17" s="42"/>
      <c r="AK17" s="43"/>
      <c r="AL17" s="43"/>
      <c r="AM17" s="43"/>
      <c r="AN17" s="44"/>
      <c r="AO17" s="190"/>
      <c r="AP17" s="414"/>
      <c r="AQ17" s="159">
        <f t="shared" si="42"/>
        <v>0</v>
      </c>
      <c r="AR17" s="160" t="s">
        <v>68</v>
      </c>
      <c r="AS17" s="41"/>
      <c r="AT17" s="41"/>
      <c r="AU17" s="41"/>
      <c r="AV17" s="41"/>
      <c r="AW17" s="41"/>
      <c r="AX17" s="41"/>
      <c r="AY17" s="185">
        <f t="shared" si="61"/>
        <v>0</v>
      </c>
      <c r="AZ17" s="41"/>
      <c r="BA17" s="182">
        <f>VLOOKUP(AT$5,'Project Data'!$C$33:$Q$52,MATCH(AQ17,'Project Data'!$H$31:$Q$31,1)+5,0)</f>
        <v>0</v>
      </c>
      <c r="BB17" s="182" t="str">
        <f>VLOOKUP(AT$5,'Project Data'!$C$33:$Q$51,MATCH(AQ17,'Project Data'!$H$31:$Q$31,1)+6,0)</f>
        <v>N/A</v>
      </c>
      <c r="BC17" s="182">
        <f t="shared" si="5"/>
        <v>0</v>
      </c>
      <c r="BD17" s="42"/>
      <c r="BE17" s="43"/>
      <c r="BF17" s="43"/>
      <c r="BG17" s="43"/>
      <c r="BH17" s="44"/>
      <c r="BI17" s="190"/>
      <c r="BJ17" s="387"/>
      <c r="BK17" s="159">
        <f t="shared" si="43"/>
        <v>0</v>
      </c>
      <c r="BL17" s="160" t="s">
        <v>68</v>
      </c>
      <c r="BM17" s="41"/>
      <c r="BN17" s="41"/>
      <c r="BO17" s="41"/>
      <c r="BP17" s="41"/>
      <c r="BQ17" s="41"/>
      <c r="BR17" s="41"/>
      <c r="BS17" s="185">
        <f t="shared" si="62"/>
        <v>0</v>
      </c>
      <c r="BT17" s="41"/>
      <c r="BU17" s="182">
        <f>VLOOKUP(BN$5,'Project Data'!$C$33:$Q$52,MATCH(BK17,'Project Data'!$H$31:$Q$31,1)+5,0)</f>
        <v>0</v>
      </c>
      <c r="BV17" s="182" t="str">
        <f>VLOOKUP(BN$5,'Project Data'!$C$33:$Q$51,MATCH(BK17,'Project Data'!$H$31:$Q$31,1)+6,0)</f>
        <v>N/A</v>
      </c>
      <c r="BW17" s="182">
        <f t="shared" si="7"/>
        <v>0</v>
      </c>
      <c r="BX17" s="42"/>
      <c r="BY17" s="43"/>
      <c r="BZ17" s="43"/>
      <c r="CA17" s="43"/>
      <c r="CB17" s="44"/>
      <c r="CC17" s="190"/>
      <c r="CD17" s="387"/>
      <c r="CE17" s="159">
        <f t="shared" si="44"/>
        <v>0</v>
      </c>
      <c r="CF17" s="160" t="s">
        <v>68</v>
      </c>
      <c r="CG17" s="41"/>
      <c r="CH17" s="41"/>
      <c r="CI17" s="41"/>
      <c r="CJ17" s="41"/>
      <c r="CK17" s="41"/>
      <c r="CL17" s="41"/>
      <c r="CM17" s="185">
        <f t="shared" si="63"/>
        <v>0</v>
      </c>
      <c r="CN17" s="41"/>
      <c r="CO17" s="182">
        <f>VLOOKUP(CH$5,'Project Data'!$C$33:$Q$52,MATCH(CE17,'Project Data'!$H$31:$Q$31,1)+5,0)</f>
        <v>0</v>
      </c>
      <c r="CP17" s="182" t="str">
        <f>VLOOKUP(CH$5,'Project Data'!$C$33:$Q$51,MATCH(CE17,'Project Data'!$H$31:$Q$31,1)+6,0)</f>
        <v>N/A</v>
      </c>
      <c r="CQ17" s="182">
        <f t="shared" si="9"/>
        <v>0</v>
      </c>
      <c r="CR17" s="42"/>
      <c r="CS17" s="43"/>
      <c r="CT17" s="43"/>
      <c r="CU17" s="43"/>
      <c r="CV17" s="44"/>
      <c r="CW17" s="190"/>
      <c r="CX17" s="387"/>
      <c r="CY17" s="159">
        <f t="shared" si="45"/>
        <v>0</v>
      </c>
      <c r="CZ17" s="160" t="s">
        <v>68</v>
      </c>
      <c r="DA17" s="41"/>
      <c r="DB17" s="41"/>
      <c r="DC17" s="41"/>
      <c r="DD17" s="41"/>
      <c r="DE17" s="41"/>
      <c r="DF17" s="41"/>
      <c r="DG17" s="185">
        <f t="shared" si="64"/>
        <v>0</v>
      </c>
      <c r="DH17" s="41"/>
      <c r="DI17" s="182">
        <f>VLOOKUP(DB$5,'Project Data'!$C$33:$Q$52,MATCH(CY17,'Project Data'!$H$31:$Q$31,1)+5,0)</f>
        <v>0</v>
      </c>
      <c r="DJ17" s="182" t="str">
        <f>VLOOKUP(DB$5,'Project Data'!$C$33:$Q$51,MATCH(CY17,'Project Data'!$H$31:$Q$31,1)+6,0)</f>
        <v>N/A</v>
      </c>
      <c r="DK17" s="182">
        <f t="shared" si="11"/>
        <v>0</v>
      </c>
      <c r="DL17" s="42"/>
      <c r="DM17" s="43"/>
      <c r="DN17" s="43"/>
      <c r="DO17" s="43"/>
      <c r="DP17" s="44"/>
      <c r="DQ17" s="190"/>
      <c r="DR17" s="387"/>
      <c r="DS17" s="159">
        <f t="shared" si="46"/>
        <v>0</v>
      </c>
      <c r="DT17" s="160" t="s">
        <v>68</v>
      </c>
      <c r="DU17" s="41"/>
      <c r="DV17" s="41"/>
      <c r="DW17" s="41"/>
      <c r="DX17" s="41"/>
      <c r="DY17" s="41"/>
      <c r="DZ17" s="41"/>
      <c r="EA17" s="185">
        <f t="shared" si="65"/>
        <v>0</v>
      </c>
      <c r="EB17" s="41"/>
      <c r="EC17" s="182">
        <f>VLOOKUP(DV$5,'Project Data'!$C$33:$Q$52,MATCH(DS17,'Project Data'!$H$31:$Q$31,1)+5,0)</f>
        <v>0</v>
      </c>
      <c r="ED17" s="182" t="str">
        <f>VLOOKUP(DV$5,'Project Data'!$C$33:$Q$51,MATCH(DS17,'Project Data'!$H$31:$Q$31,1)+6,0)</f>
        <v>N/A</v>
      </c>
      <c r="EE17" s="182">
        <f t="shared" si="13"/>
        <v>0</v>
      </c>
      <c r="EF17" s="42"/>
      <c r="EG17" s="43"/>
      <c r="EH17" s="43"/>
      <c r="EI17" s="43"/>
      <c r="EJ17" s="44"/>
      <c r="EK17" s="190"/>
      <c r="EL17" s="340"/>
      <c r="EM17" s="159">
        <f t="shared" si="47"/>
        <v>0</v>
      </c>
      <c r="EN17" s="160" t="s">
        <v>68</v>
      </c>
      <c r="EO17" s="41"/>
      <c r="EP17" s="41"/>
      <c r="EQ17" s="41"/>
      <c r="ER17" s="41"/>
      <c r="ES17" s="41"/>
      <c r="ET17" s="41"/>
      <c r="EU17" s="185">
        <f t="shared" si="66"/>
        <v>0</v>
      </c>
      <c r="EV17" s="41"/>
      <c r="EW17" s="182">
        <f>VLOOKUP(EP$5,'Project Data'!$C$33:$Q$52,MATCH(EM17,'Project Data'!$H$31:$Q$31,1)+5,0)</f>
        <v>0</v>
      </c>
      <c r="EX17" s="182" t="str">
        <f>VLOOKUP(EP$5,'Project Data'!$C$33:$Q$51,MATCH(EM17,'Project Data'!$H$31:$Q$31,1)+6,0)</f>
        <v>N/A</v>
      </c>
      <c r="EY17" s="182">
        <f t="shared" si="15"/>
        <v>0</v>
      </c>
      <c r="EZ17" s="42"/>
      <c r="FA17" s="43"/>
      <c r="FB17" s="43"/>
      <c r="FC17" s="43"/>
      <c r="FD17" s="44"/>
      <c r="FE17" s="190"/>
      <c r="FF17" s="340"/>
      <c r="FG17" s="159">
        <f t="shared" si="48"/>
        <v>0</v>
      </c>
      <c r="FH17" s="160" t="s">
        <v>68</v>
      </c>
      <c r="FI17" s="41"/>
      <c r="FJ17" s="41"/>
      <c r="FK17" s="41"/>
      <c r="FL17" s="41"/>
      <c r="FM17" s="41"/>
      <c r="FN17" s="41"/>
      <c r="FO17" s="185">
        <f t="shared" si="67"/>
        <v>0</v>
      </c>
      <c r="FP17" s="41"/>
      <c r="FQ17" s="182">
        <f>VLOOKUP(FJ$5,'Project Data'!$C$33:$Q$52,MATCH(FG17,'Project Data'!$H$31:$Q$31,1)+5,0)</f>
        <v>0</v>
      </c>
      <c r="FR17" s="182" t="str">
        <f>VLOOKUP(FJ$5,'Project Data'!$C$33:$Q$51,MATCH(FG17,'Project Data'!$H$31:$Q$31,1)+6,0)</f>
        <v>N/A</v>
      </c>
      <c r="FS17" s="182">
        <f t="shared" si="17"/>
        <v>0</v>
      </c>
      <c r="FT17" s="42"/>
      <c r="FU17" s="43"/>
      <c r="FV17" s="43"/>
      <c r="FW17" s="43"/>
      <c r="FX17" s="44"/>
      <c r="FY17" s="190"/>
      <c r="FZ17" s="340"/>
      <c r="GA17" s="159">
        <f t="shared" si="49"/>
        <v>0</v>
      </c>
      <c r="GB17" s="160" t="s">
        <v>68</v>
      </c>
      <c r="GC17" s="41"/>
      <c r="GD17" s="41"/>
      <c r="GE17" s="41"/>
      <c r="GF17" s="41"/>
      <c r="GG17" s="41"/>
      <c r="GH17" s="41"/>
      <c r="GI17" s="185">
        <f t="shared" si="68"/>
        <v>0</v>
      </c>
      <c r="GJ17" s="41"/>
      <c r="GK17" s="182">
        <f>VLOOKUP(GD$5,'Project Data'!$C$33:$Q$52,MATCH(GA17,'Project Data'!$H$31:$Q$31,1)+5,0)</f>
        <v>0</v>
      </c>
      <c r="GL17" s="182" t="str">
        <f>VLOOKUP(GD$5,'Project Data'!$C$33:$Q$51,MATCH(GA17,'Project Data'!$H$31:$Q$31,1)+6,0)</f>
        <v>N/A</v>
      </c>
      <c r="GM17" s="182">
        <f t="shared" si="19"/>
        <v>0</v>
      </c>
      <c r="GN17" s="42"/>
      <c r="GO17" s="43"/>
      <c r="GP17" s="43"/>
      <c r="GQ17" s="43"/>
      <c r="GR17" s="44"/>
      <c r="GS17" s="190"/>
      <c r="GT17" s="340"/>
      <c r="GU17" s="159">
        <f t="shared" si="50"/>
        <v>0</v>
      </c>
      <c r="GV17" s="160" t="s">
        <v>68</v>
      </c>
      <c r="GW17" s="41"/>
      <c r="GX17" s="41"/>
      <c r="GY17" s="41"/>
      <c r="GZ17" s="41"/>
      <c r="HA17" s="41"/>
      <c r="HB17" s="41"/>
      <c r="HC17" s="185">
        <f t="shared" si="20"/>
        <v>0</v>
      </c>
      <c r="HD17" s="41"/>
      <c r="HE17" s="182">
        <f>VLOOKUP(GX$5,'Project Data'!$C$33:$Q$52,MATCH(GU17,'Project Data'!$H$31:$Q$31,1)+5,0)</f>
        <v>0</v>
      </c>
      <c r="HF17" s="182" t="str">
        <f>VLOOKUP(GX$5,'Project Data'!$C$33:$Q$51,MATCH(GU17,'Project Data'!$H$31:$Q$31,1)+6,0)</f>
        <v>N/A</v>
      </c>
      <c r="HG17" s="182">
        <f t="shared" si="21"/>
        <v>0</v>
      </c>
      <c r="HH17" s="42"/>
      <c r="HI17" s="43"/>
      <c r="HJ17" s="43"/>
      <c r="HK17" s="43"/>
      <c r="HL17" s="44"/>
      <c r="HM17" s="190"/>
      <c r="HN17" s="340"/>
      <c r="HO17" s="159">
        <f t="shared" si="51"/>
        <v>0</v>
      </c>
      <c r="HP17" s="160" t="s">
        <v>68</v>
      </c>
      <c r="HQ17" s="41"/>
      <c r="HR17" s="41"/>
      <c r="HS17" s="41"/>
      <c r="HT17" s="41"/>
      <c r="HU17" s="41"/>
      <c r="HV17" s="41"/>
      <c r="HW17" s="185">
        <f t="shared" si="69"/>
        <v>0</v>
      </c>
      <c r="HX17" s="41"/>
      <c r="HY17" s="182">
        <f>VLOOKUP(HR$5,'Project Data'!$C$33:$Q$52,MATCH(HO17,'Project Data'!$H$31:$Q$31,1)+5,0)</f>
        <v>0</v>
      </c>
      <c r="HZ17" s="182" t="str">
        <f>VLOOKUP(HR$5,'Project Data'!$C$33:$Q$51,MATCH(HO17,'Project Data'!$H$31:$Q$31,1)+6,0)</f>
        <v>N/A</v>
      </c>
      <c r="IA17" s="182">
        <f t="shared" si="23"/>
        <v>0</v>
      </c>
      <c r="IB17" s="42"/>
      <c r="IC17" s="43"/>
      <c r="ID17" s="43"/>
      <c r="IE17" s="43"/>
      <c r="IF17" s="44"/>
      <c r="IG17" s="190"/>
      <c r="IH17" s="340"/>
      <c r="II17" s="159">
        <f t="shared" si="52"/>
        <v>0</v>
      </c>
      <c r="IJ17" s="160" t="s">
        <v>68</v>
      </c>
      <c r="IK17" s="41"/>
      <c r="IL17" s="41"/>
      <c r="IM17" s="41"/>
      <c r="IN17" s="41"/>
      <c r="IO17" s="41"/>
      <c r="IP17" s="41"/>
      <c r="IQ17" s="185">
        <f t="shared" si="70"/>
        <v>0</v>
      </c>
      <c r="IR17" s="41"/>
      <c r="IS17" s="182">
        <f>VLOOKUP(IL$5,'Project Data'!$C$33:$Q$52,MATCH(II17,'Project Data'!$H$31:$Q$31,1)+5,0)</f>
        <v>0</v>
      </c>
      <c r="IT17" s="182" t="str">
        <f>VLOOKUP(IL$5,'Project Data'!$C$33:$Q$51,MATCH(II17,'Project Data'!$H$31:$Q$31,1)+6,0)</f>
        <v>N/A</v>
      </c>
      <c r="IU17" s="182">
        <f t="shared" si="25"/>
        <v>0</v>
      </c>
      <c r="IV17" s="42"/>
      <c r="IW17" s="43"/>
      <c r="IX17" s="43"/>
      <c r="IY17" s="43"/>
      <c r="IZ17" s="44"/>
      <c r="JA17" s="190"/>
      <c r="JB17" s="340"/>
      <c r="JC17" s="159">
        <f t="shared" si="53"/>
        <v>0</v>
      </c>
      <c r="JD17" s="160" t="s">
        <v>68</v>
      </c>
      <c r="JE17" s="41"/>
      <c r="JF17" s="41"/>
      <c r="JG17" s="41"/>
      <c r="JH17" s="41"/>
      <c r="JI17" s="41"/>
      <c r="JJ17" s="41"/>
      <c r="JK17" s="185">
        <f t="shared" si="71"/>
        <v>0</v>
      </c>
      <c r="JL17" s="41"/>
      <c r="JM17" s="182">
        <f>VLOOKUP(JF$5,'Project Data'!$C$33:$Q$52,MATCH(JC17,'Project Data'!$H$31:$Q$31,1)+5,0)</f>
        <v>0</v>
      </c>
      <c r="JN17" s="182" t="str">
        <f>VLOOKUP(JF$5,'Project Data'!$C$33:$Q$51,MATCH(JC17,'Project Data'!$H$31:$Q$31,1)+6,0)</f>
        <v>N/A</v>
      </c>
      <c r="JO17" s="182">
        <f t="shared" si="27"/>
        <v>0</v>
      </c>
      <c r="JP17" s="42"/>
      <c r="JQ17" s="43"/>
      <c r="JR17" s="43"/>
      <c r="JS17" s="43"/>
      <c r="JT17" s="44"/>
      <c r="JU17" s="190"/>
      <c r="JV17" s="340"/>
      <c r="JW17" s="159">
        <f t="shared" si="54"/>
        <v>0</v>
      </c>
      <c r="JX17" s="160" t="s">
        <v>68</v>
      </c>
      <c r="JY17" s="41"/>
      <c r="JZ17" s="41"/>
      <c r="KA17" s="41"/>
      <c r="KB17" s="41"/>
      <c r="KC17" s="41"/>
      <c r="KD17" s="41"/>
      <c r="KE17" s="185">
        <f t="shared" si="72"/>
        <v>0</v>
      </c>
      <c r="KF17" s="41"/>
      <c r="KG17" s="182">
        <f>VLOOKUP(JZ$5,'Project Data'!$C$33:$Q$52,MATCH(JW17,'Project Data'!$H$31:$Q$31,1)+5,0)</f>
        <v>0</v>
      </c>
      <c r="KH17" s="182" t="str">
        <f>VLOOKUP(JZ$5,'Project Data'!$C$33:$Q$51,MATCH(JW17,'Project Data'!$H$31:$Q$31,1)+6,0)</f>
        <v>N/A</v>
      </c>
      <c r="KI17" s="182">
        <f t="shared" si="29"/>
        <v>0</v>
      </c>
      <c r="KJ17" s="42"/>
      <c r="KK17" s="43"/>
      <c r="KL17" s="43"/>
      <c r="KM17" s="43"/>
      <c r="KN17" s="44"/>
      <c r="KO17" s="190"/>
      <c r="KP17" s="340"/>
      <c r="KQ17" s="159">
        <f t="shared" si="55"/>
        <v>0</v>
      </c>
      <c r="KR17" s="160" t="s">
        <v>68</v>
      </c>
      <c r="KS17" s="41"/>
      <c r="KT17" s="41"/>
      <c r="KU17" s="41"/>
      <c r="KV17" s="41"/>
      <c r="KW17" s="41"/>
      <c r="KX17" s="41"/>
      <c r="KY17" s="185">
        <f t="shared" si="30"/>
        <v>0</v>
      </c>
      <c r="KZ17" s="41"/>
      <c r="LA17" s="182">
        <f>VLOOKUP(KT$5,'Project Data'!$C$33:$Q$52,MATCH(KQ17,'Project Data'!$H$31:$Q$31,1)+5,0)</f>
        <v>0</v>
      </c>
      <c r="LB17" s="182" t="str">
        <f>VLOOKUP(KT$5,'Project Data'!$C$33:$Q$51,MATCH(KQ17,'Project Data'!$H$31:$Q$31,1)+6,0)</f>
        <v>N/A</v>
      </c>
      <c r="LC17" s="182">
        <f t="shared" si="31"/>
        <v>0</v>
      </c>
      <c r="LD17" s="42"/>
      <c r="LE17" s="43"/>
      <c r="LF17" s="43"/>
      <c r="LG17" s="43"/>
      <c r="LH17" s="44"/>
      <c r="LI17" s="190"/>
      <c r="LJ17" s="340"/>
      <c r="LK17" s="159">
        <f t="shared" si="56"/>
        <v>0</v>
      </c>
      <c r="LL17" s="160" t="s">
        <v>68</v>
      </c>
      <c r="LM17" s="41"/>
      <c r="LN17" s="41"/>
      <c r="LO17" s="41"/>
      <c r="LP17" s="41"/>
      <c r="LQ17" s="41"/>
      <c r="LR17" s="41"/>
      <c r="LS17" s="185">
        <f t="shared" si="32"/>
        <v>0</v>
      </c>
      <c r="LT17" s="41"/>
      <c r="LU17" s="182">
        <f>VLOOKUP(LN$5,'Project Data'!$C$33:$Q$52,MATCH(LK17,'Project Data'!$H$31:$Q$31,1)+5,0)</f>
        <v>0</v>
      </c>
      <c r="LV17" s="182" t="str">
        <f>VLOOKUP(LN$5,'Project Data'!$C$33:$Q$51,MATCH(LK17,'Project Data'!$H$31:$Q$31,1)+6,0)</f>
        <v>N/A</v>
      </c>
      <c r="LW17" s="182">
        <f t="shared" si="33"/>
        <v>0</v>
      </c>
      <c r="LX17" s="42"/>
      <c r="LY17" s="43"/>
      <c r="LZ17" s="43"/>
      <c r="MA17" s="43"/>
      <c r="MB17" s="44"/>
      <c r="MC17" s="190"/>
      <c r="MD17" s="340"/>
      <c r="ME17" s="159">
        <f t="shared" si="57"/>
        <v>0</v>
      </c>
      <c r="MF17" s="160" t="s">
        <v>68</v>
      </c>
      <c r="MG17" s="41"/>
      <c r="MH17" s="41"/>
      <c r="MI17" s="41"/>
      <c r="MJ17" s="41"/>
      <c r="MK17" s="41"/>
      <c r="ML17" s="41"/>
      <c r="MM17" s="185">
        <f t="shared" si="34"/>
        <v>0</v>
      </c>
      <c r="MN17" s="41"/>
      <c r="MO17" s="182">
        <f>VLOOKUP(MH$5,'Project Data'!$C$33:$Q$52,MATCH(ME17,'Project Data'!$H$31:$Q$31,1)+5,0)</f>
        <v>0</v>
      </c>
      <c r="MP17" s="182" t="str">
        <f>VLOOKUP(MH$5,'Project Data'!$C$33:$Q$51,MATCH(ME17,'Project Data'!$H$31:$Q$31,1)+6,0)</f>
        <v>N/A</v>
      </c>
      <c r="MQ17" s="182">
        <f t="shared" si="35"/>
        <v>0</v>
      </c>
      <c r="MR17" s="42"/>
      <c r="MS17" s="43"/>
      <c r="MT17" s="43"/>
      <c r="MU17" s="43"/>
      <c r="MV17" s="44"/>
      <c r="MW17" s="190"/>
      <c r="MX17" s="340"/>
      <c r="MY17" s="159">
        <f t="shared" si="58"/>
        <v>0</v>
      </c>
      <c r="MZ17" s="160" t="s">
        <v>68</v>
      </c>
      <c r="NA17" s="41"/>
      <c r="NB17" s="41"/>
      <c r="NC17" s="41"/>
      <c r="ND17" s="41"/>
      <c r="NE17" s="41"/>
      <c r="NF17" s="41"/>
      <c r="NG17" s="185">
        <f t="shared" si="36"/>
        <v>0</v>
      </c>
      <c r="NH17" s="41"/>
      <c r="NI17" s="182">
        <f>VLOOKUP(NB$5,'Project Data'!$C$33:$Q$52,MATCH(MY17,'Project Data'!$H$31:$Q$31,1)+5,0)</f>
        <v>0</v>
      </c>
      <c r="NJ17" s="182" t="str">
        <f>VLOOKUP(NB$5,'Project Data'!$C$33:$Q$51,MATCH(MY17,'Project Data'!$H$31:$Q$31,1)+6,0)</f>
        <v>N/A</v>
      </c>
      <c r="NK17" s="182">
        <f t="shared" si="37"/>
        <v>0</v>
      </c>
      <c r="NL17" s="42"/>
      <c r="NM17" s="43"/>
      <c r="NN17" s="43"/>
      <c r="NO17" s="43"/>
      <c r="NP17" s="44"/>
      <c r="NQ17" s="190"/>
      <c r="NR17" s="340"/>
      <c r="NS17" s="159">
        <f t="shared" si="59"/>
        <v>0</v>
      </c>
      <c r="NT17" s="160" t="s">
        <v>68</v>
      </c>
      <c r="NU17" s="41"/>
      <c r="NV17" s="41"/>
      <c r="NW17" s="41"/>
      <c r="NX17" s="41"/>
      <c r="NY17" s="41"/>
      <c r="NZ17" s="41"/>
      <c r="OA17" s="185">
        <f t="shared" si="38"/>
        <v>0</v>
      </c>
      <c r="OB17" s="41"/>
      <c r="OC17" s="182">
        <f>VLOOKUP(NV$5,'Project Data'!$C$33:$Q$52,MATCH(NS17,'Project Data'!$H$31:$Q$31,1)+5,0)</f>
        <v>0</v>
      </c>
      <c r="OD17" s="182" t="str">
        <f>VLOOKUP(NV$5,'Project Data'!$C$33:$Q$51,MATCH(NS17,'Project Data'!$H$31:$Q$31,1)+6,0)</f>
        <v>N/A</v>
      </c>
      <c r="OE17" s="182">
        <f t="shared" si="39"/>
        <v>0</v>
      </c>
      <c r="OF17" s="42"/>
      <c r="OG17" s="43"/>
      <c r="OH17" s="43"/>
      <c r="OI17" s="43"/>
      <c r="OJ17" s="44"/>
      <c r="OK17" s="33"/>
    </row>
    <row r="18" spans="1:401">
      <c r="A18" s="190"/>
      <c r="B18" s="340"/>
      <c r="C18" s="153">
        <f t="shared" si="40"/>
        <v>0</v>
      </c>
      <c r="D18" s="154" t="s">
        <v>69</v>
      </c>
      <c r="E18" s="41"/>
      <c r="F18" s="41"/>
      <c r="G18" s="41"/>
      <c r="H18" s="41"/>
      <c r="I18" s="41"/>
      <c r="J18" s="41" t="s">
        <v>161</v>
      </c>
      <c r="K18" s="185">
        <f t="shared" ref="K18" si="73">SUM(E18:J18)</f>
        <v>0</v>
      </c>
      <c r="L18" s="41"/>
      <c r="M18" s="182">
        <f>VLOOKUP($F$5,'Project Data'!$C$33:$Q$52,MATCH($C18,'Project Data'!$H$31:$Q$31,1)+5,0)</f>
        <v>0</v>
      </c>
      <c r="N18" s="182" t="str">
        <f>VLOOKUP($F$5,'Project Data'!$C$33:$Q$51,MATCH($C18,'Project Data'!$H$31:$Q$31,1)+6,0)</f>
        <v>N/A</v>
      </c>
      <c r="O18" s="182">
        <f>IF(OR(ISBLANK(L18),L18=0),K18*M18,(((K18-L18)*M18)+(L18*N18)))</f>
        <v>0</v>
      </c>
      <c r="P18" s="42"/>
      <c r="Q18" s="43"/>
      <c r="R18" s="43"/>
      <c r="S18" s="43"/>
      <c r="T18" s="44"/>
      <c r="U18" s="190"/>
      <c r="V18" s="340"/>
      <c r="W18" s="159">
        <f t="shared" si="41"/>
        <v>0</v>
      </c>
      <c r="X18" s="160" t="s">
        <v>69</v>
      </c>
      <c r="Y18" s="41"/>
      <c r="Z18" s="41"/>
      <c r="AA18" s="41"/>
      <c r="AB18" s="41"/>
      <c r="AC18" s="41"/>
      <c r="AD18" s="41" t="s">
        <v>161</v>
      </c>
      <c r="AE18" s="185">
        <f t="shared" ref="AE18" si="74">SUM(Y18:AD18)</f>
        <v>0</v>
      </c>
      <c r="AF18" s="41"/>
      <c r="AG18" s="182">
        <f>VLOOKUP(Z$5,'Project Data'!$C$33:$Q$52,MATCH(W18,'Project Data'!$H$31:$Q$31,1)+5,0)</f>
        <v>0</v>
      </c>
      <c r="AH18" s="182" t="str">
        <f>VLOOKUP(Z$5,'Project Data'!$C$33:$Q$51,MATCH(W18,'Project Data'!$H$31:$Q$31,1)+6,0)</f>
        <v>N/A</v>
      </c>
      <c r="AI18" s="182">
        <f>IF(OR(ISBLANK(AF18),AF18=0),AE18*AG18,(((AE18-AF18)*AG18)+(AF18*AH18)))</f>
        <v>0</v>
      </c>
      <c r="AJ18" s="42"/>
      <c r="AK18" s="43"/>
      <c r="AL18" s="43"/>
      <c r="AM18" s="43"/>
      <c r="AN18" s="44"/>
      <c r="AO18" s="190"/>
      <c r="AP18" s="414"/>
      <c r="AQ18" s="159">
        <f t="shared" si="42"/>
        <v>0</v>
      </c>
      <c r="AR18" s="160" t="s">
        <v>69</v>
      </c>
      <c r="AS18" s="41"/>
      <c r="AT18" s="41"/>
      <c r="AU18" s="41"/>
      <c r="AV18" s="41"/>
      <c r="AW18" s="41"/>
      <c r="AX18" s="41" t="s">
        <v>161</v>
      </c>
      <c r="AY18" s="185">
        <f t="shared" si="61"/>
        <v>0</v>
      </c>
      <c r="AZ18" s="41"/>
      <c r="BA18" s="182">
        <f>VLOOKUP(AT$5,'Project Data'!$C$33:$Q$52,MATCH(AQ18,'Project Data'!$H$31:$Q$31,1)+5,0)</f>
        <v>0</v>
      </c>
      <c r="BB18" s="182" t="str">
        <f>VLOOKUP(AT$5,'Project Data'!$C$33:$Q$51,MATCH(AQ18,'Project Data'!$H$31:$Q$31,1)+6,0)</f>
        <v>N/A</v>
      </c>
      <c r="BC18" s="182">
        <f>IF(OR(ISBLANK(AZ18),AZ18=0),AY18*BA18,(((AY18-AZ18)*BA18)+(AZ18*BB18)))</f>
        <v>0</v>
      </c>
      <c r="BD18" s="42"/>
      <c r="BE18" s="43"/>
      <c r="BF18" s="43"/>
      <c r="BG18" s="43"/>
      <c r="BH18" s="44"/>
      <c r="BI18" s="190"/>
      <c r="BJ18" s="387"/>
      <c r="BK18" s="159">
        <f t="shared" si="43"/>
        <v>0</v>
      </c>
      <c r="BL18" s="160" t="s">
        <v>69</v>
      </c>
      <c r="BM18" s="41"/>
      <c r="BN18" s="41"/>
      <c r="BO18" s="41"/>
      <c r="BP18" s="41"/>
      <c r="BQ18" s="41"/>
      <c r="BR18" s="41" t="s">
        <v>161</v>
      </c>
      <c r="BS18" s="185">
        <f t="shared" si="62"/>
        <v>0</v>
      </c>
      <c r="BT18" s="41"/>
      <c r="BU18" s="182">
        <f>VLOOKUP(BN$5,'Project Data'!$C$33:$Q$52,MATCH(BK18,'Project Data'!$H$31:$Q$31,1)+5,0)</f>
        <v>0</v>
      </c>
      <c r="BV18" s="182" t="str">
        <f>VLOOKUP(BN$5,'Project Data'!$C$33:$Q$51,MATCH(BK18,'Project Data'!$H$31:$Q$31,1)+6,0)</f>
        <v>N/A</v>
      </c>
      <c r="BW18" s="182">
        <f>IF(OR(ISBLANK(BT18),BT18=0),BS18*BU18,(((BS18-BT18)*BU18)+(BT18*BV18)))</f>
        <v>0</v>
      </c>
      <c r="BX18" s="42"/>
      <c r="BY18" s="43"/>
      <c r="BZ18" s="43"/>
      <c r="CA18" s="43"/>
      <c r="CB18" s="44"/>
      <c r="CC18" s="190"/>
      <c r="CD18" s="387"/>
      <c r="CE18" s="159">
        <f t="shared" si="44"/>
        <v>0</v>
      </c>
      <c r="CF18" s="160" t="s">
        <v>69</v>
      </c>
      <c r="CG18" s="41"/>
      <c r="CH18" s="41"/>
      <c r="CI18" s="41"/>
      <c r="CJ18" s="41"/>
      <c r="CK18" s="41"/>
      <c r="CL18" s="41" t="s">
        <v>161</v>
      </c>
      <c r="CM18" s="185">
        <f t="shared" si="63"/>
        <v>0</v>
      </c>
      <c r="CN18" s="41"/>
      <c r="CO18" s="182">
        <f>VLOOKUP(CH$5,'Project Data'!$C$33:$Q$52,MATCH(CE18,'Project Data'!$H$31:$Q$31,1)+5,0)</f>
        <v>0</v>
      </c>
      <c r="CP18" s="182" t="str">
        <f>VLOOKUP(CH$5,'Project Data'!$C$33:$Q$51,MATCH(CE18,'Project Data'!$H$31:$Q$31,1)+6,0)</f>
        <v>N/A</v>
      </c>
      <c r="CQ18" s="182">
        <f>IF(OR(ISBLANK(CN18),CN18=0),CM18*CO18,(((CM18-CN18)*CO18)+(CN18*CP18)))</f>
        <v>0</v>
      </c>
      <c r="CR18" s="42"/>
      <c r="CS18" s="43"/>
      <c r="CT18" s="43"/>
      <c r="CU18" s="43"/>
      <c r="CV18" s="44"/>
      <c r="CW18" s="190"/>
      <c r="CX18" s="387"/>
      <c r="CY18" s="159">
        <f t="shared" si="45"/>
        <v>0</v>
      </c>
      <c r="CZ18" s="160" t="s">
        <v>69</v>
      </c>
      <c r="DA18" s="41"/>
      <c r="DB18" s="41"/>
      <c r="DC18" s="41"/>
      <c r="DD18" s="41"/>
      <c r="DE18" s="41"/>
      <c r="DF18" s="41" t="s">
        <v>161</v>
      </c>
      <c r="DG18" s="185">
        <f t="shared" si="64"/>
        <v>0</v>
      </c>
      <c r="DH18" s="41"/>
      <c r="DI18" s="182">
        <f>VLOOKUP(DB$5,'Project Data'!$C$33:$Q$52,MATCH(CY18,'Project Data'!$H$31:$Q$31,1)+5,0)</f>
        <v>0</v>
      </c>
      <c r="DJ18" s="182" t="str">
        <f>VLOOKUP(DB$5,'Project Data'!$C$33:$Q$51,MATCH(CY18,'Project Data'!$H$31:$Q$31,1)+6,0)</f>
        <v>N/A</v>
      </c>
      <c r="DK18" s="182">
        <f>IF(OR(ISBLANK(DH18),DH18=0),DG18*DI18,(((DG18-DH18)*DI18)+(DH18*DJ18)))</f>
        <v>0</v>
      </c>
      <c r="DL18" s="42"/>
      <c r="DM18" s="43"/>
      <c r="DN18" s="43"/>
      <c r="DO18" s="43"/>
      <c r="DP18" s="44"/>
      <c r="DQ18" s="190"/>
      <c r="DR18" s="387"/>
      <c r="DS18" s="159">
        <f t="shared" si="46"/>
        <v>0</v>
      </c>
      <c r="DT18" s="160" t="s">
        <v>69</v>
      </c>
      <c r="DU18" s="41"/>
      <c r="DV18" s="41"/>
      <c r="DW18" s="41"/>
      <c r="DX18" s="41"/>
      <c r="DY18" s="41"/>
      <c r="DZ18" s="41" t="s">
        <v>161</v>
      </c>
      <c r="EA18" s="185">
        <f t="shared" si="65"/>
        <v>0</v>
      </c>
      <c r="EB18" s="41"/>
      <c r="EC18" s="182">
        <f>VLOOKUP(DV$5,'Project Data'!$C$33:$Q$52,MATCH(DS18,'Project Data'!$H$31:$Q$31,1)+5,0)</f>
        <v>0</v>
      </c>
      <c r="ED18" s="182" t="str">
        <f>VLOOKUP(DV$5,'Project Data'!$C$33:$Q$51,MATCH(DS18,'Project Data'!$H$31:$Q$31,1)+6,0)</f>
        <v>N/A</v>
      </c>
      <c r="EE18" s="182">
        <f>IF(OR(ISBLANK(EB18),EB18=0),EA18*EC18,(((EA18-EB18)*EC18)+(EB18*ED18)))</f>
        <v>0</v>
      </c>
      <c r="EF18" s="42"/>
      <c r="EG18" s="43"/>
      <c r="EH18" s="43"/>
      <c r="EI18" s="43"/>
      <c r="EJ18" s="44"/>
      <c r="EK18" s="190"/>
      <c r="EL18" s="340"/>
      <c r="EM18" s="159">
        <f t="shared" si="47"/>
        <v>0</v>
      </c>
      <c r="EN18" s="160" t="s">
        <v>69</v>
      </c>
      <c r="EO18" s="41"/>
      <c r="EP18" s="41"/>
      <c r="EQ18" s="41"/>
      <c r="ER18" s="41"/>
      <c r="ES18" s="41"/>
      <c r="ET18" s="41" t="s">
        <v>161</v>
      </c>
      <c r="EU18" s="185">
        <f t="shared" si="66"/>
        <v>0</v>
      </c>
      <c r="EV18" s="41"/>
      <c r="EW18" s="182">
        <f>VLOOKUP(EP$5,'Project Data'!$C$33:$Q$52,MATCH(EM18,'Project Data'!$H$31:$Q$31,1)+5,0)</f>
        <v>0</v>
      </c>
      <c r="EX18" s="182" t="str">
        <f>VLOOKUP(EP$5,'Project Data'!$C$33:$Q$51,MATCH(EM18,'Project Data'!$H$31:$Q$31,1)+6,0)</f>
        <v>N/A</v>
      </c>
      <c r="EY18" s="182">
        <f>IF(OR(ISBLANK(EV18),EV18=0),EU18*EW18,(((EU18-EV18)*EW18)+(EV18*EX18)))</f>
        <v>0</v>
      </c>
      <c r="EZ18" s="42"/>
      <c r="FA18" s="43"/>
      <c r="FB18" s="43"/>
      <c r="FC18" s="43"/>
      <c r="FD18" s="44"/>
      <c r="FE18" s="190"/>
      <c r="FF18" s="340"/>
      <c r="FG18" s="159">
        <f t="shared" si="48"/>
        <v>0</v>
      </c>
      <c r="FH18" s="160" t="s">
        <v>69</v>
      </c>
      <c r="FI18" s="41"/>
      <c r="FJ18" s="41"/>
      <c r="FK18" s="41"/>
      <c r="FL18" s="41"/>
      <c r="FM18" s="41"/>
      <c r="FN18" s="41" t="s">
        <v>161</v>
      </c>
      <c r="FO18" s="185">
        <f t="shared" si="67"/>
        <v>0</v>
      </c>
      <c r="FP18" s="41"/>
      <c r="FQ18" s="182">
        <f>VLOOKUP(FJ$5,'Project Data'!$C$33:$Q$52,MATCH(FG18,'Project Data'!$H$31:$Q$31,1)+5,0)</f>
        <v>0</v>
      </c>
      <c r="FR18" s="182" t="str">
        <f>VLOOKUP(FJ$5,'Project Data'!$C$33:$Q$51,MATCH(FG18,'Project Data'!$H$31:$Q$31,1)+6,0)</f>
        <v>N/A</v>
      </c>
      <c r="FS18" s="182">
        <f>IF(OR(ISBLANK(FP18),FP18=0),FO18*FQ18,(((FO18-FP18)*FQ18)+(FP18*FR18)))</f>
        <v>0</v>
      </c>
      <c r="FT18" s="42"/>
      <c r="FU18" s="43"/>
      <c r="FV18" s="43"/>
      <c r="FW18" s="43"/>
      <c r="FX18" s="44"/>
      <c r="FY18" s="190"/>
      <c r="FZ18" s="340"/>
      <c r="GA18" s="159">
        <f t="shared" si="49"/>
        <v>0</v>
      </c>
      <c r="GB18" s="160" t="s">
        <v>69</v>
      </c>
      <c r="GC18" s="41"/>
      <c r="GD18" s="41"/>
      <c r="GE18" s="41"/>
      <c r="GF18" s="41"/>
      <c r="GG18" s="41"/>
      <c r="GH18" s="41" t="s">
        <v>161</v>
      </c>
      <c r="GI18" s="185">
        <f t="shared" si="68"/>
        <v>0</v>
      </c>
      <c r="GJ18" s="41"/>
      <c r="GK18" s="182">
        <f>VLOOKUP(GD$5,'Project Data'!$C$33:$Q$52,MATCH(GA18,'Project Data'!$H$31:$Q$31,1)+5,0)</f>
        <v>0</v>
      </c>
      <c r="GL18" s="182" t="str">
        <f>VLOOKUP(GD$5,'Project Data'!$C$33:$Q$51,MATCH(GA18,'Project Data'!$H$31:$Q$31,1)+6,0)</f>
        <v>N/A</v>
      </c>
      <c r="GM18" s="182">
        <f>IF(OR(ISBLANK(GJ18),GJ18=0),GI18*GK18,(((GI18-GJ18)*GK18)+(GJ18*GL18)))</f>
        <v>0</v>
      </c>
      <c r="GN18" s="42"/>
      <c r="GO18" s="43"/>
      <c r="GP18" s="43"/>
      <c r="GQ18" s="43"/>
      <c r="GR18" s="44"/>
      <c r="GS18" s="190"/>
      <c r="GT18" s="340"/>
      <c r="GU18" s="159">
        <f t="shared" si="50"/>
        <v>0</v>
      </c>
      <c r="GV18" s="160" t="s">
        <v>69</v>
      </c>
      <c r="GW18" s="41"/>
      <c r="GX18" s="41"/>
      <c r="GY18" s="41"/>
      <c r="GZ18" s="41"/>
      <c r="HA18" s="41"/>
      <c r="HB18" s="41" t="s">
        <v>161</v>
      </c>
      <c r="HC18" s="185">
        <f t="shared" si="20"/>
        <v>0</v>
      </c>
      <c r="HD18" s="41"/>
      <c r="HE18" s="182">
        <f>VLOOKUP(GX$5,'Project Data'!$C$33:$Q$52,MATCH(GU18,'Project Data'!$H$31:$Q$31,1)+5,0)</f>
        <v>0</v>
      </c>
      <c r="HF18" s="182" t="str">
        <f>VLOOKUP(GX$5,'Project Data'!$C$33:$Q$51,MATCH(GU18,'Project Data'!$H$31:$Q$31,1)+6,0)</f>
        <v>N/A</v>
      </c>
      <c r="HG18" s="182">
        <f>IF(OR(ISBLANK(HD18),HD18=0),HC18*HE18,(((HC18-HD18)*HE18)+(HD18*HF18)))</f>
        <v>0</v>
      </c>
      <c r="HH18" s="42"/>
      <c r="HI18" s="43"/>
      <c r="HJ18" s="43"/>
      <c r="HK18" s="43"/>
      <c r="HL18" s="44"/>
      <c r="HM18" s="190"/>
      <c r="HN18" s="340"/>
      <c r="HO18" s="159">
        <f t="shared" si="51"/>
        <v>0</v>
      </c>
      <c r="HP18" s="160" t="s">
        <v>69</v>
      </c>
      <c r="HQ18" s="41"/>
      <c r="HR18" s="41"/>
      <c r="HS18" s="41"/>
      <c r="HT18" s="41"/>
      <c r="HU18" s="41"/>
      <c r="HV18" s="41" t="s">
        <v>161</v>
      </c>
      <c r="HW18" s="185">
        <f t="shared" si="69"/>
        <v>0</v>
      </c>
      <c r="HX18" s="41"/>
      <c r="HY18" s="182">
        <f>VLOOKUP(HR$5,'Project Data'!$C$33:$Q$52,MATCH(HO18,'Project Data'!$H$31:$Q$31,1)+5,0)</f>
        <v>0</v>
      </c>
      <c r="HZ18" s="182" t="str">
        <f>VLOOKUP(HR$5,'Project Data'!$C$33:$Q$51,MATCH(HO18,'Project Data'!$H$31:$Q$31,1)+6,0)</f>
        <v>N/A</v>
      </c>
      <c r="IA18" s="182">
        <f>IF(OR(ISBLANK(HX18),HX18=0),HW18*HY18,(((HW18-HX18)*HY18)+(HX18*HZ18)))</f>
        <v>0</v>
      </c>
      <c r="IB18" s="42"/>
      <c r="IC18" s="43"/>
      <c r="ID18" s="43"/>
      <c r="IE18" s="43"/>
      <c r="IF18" s="44"/>
      <c r="IG18" s="190"/>
      <c r="IH18" s="340"/>
      <c r="II18" s="159">
        <f t="shared" si="52"/>
        <v>0</v>
      </c>
      <c r="IJ18" s="160" t="s">
        <v>69</v>
      </c>
      <c r="IK18" s="41"/>
      <c r="IL18" s="41"/>
      <c r="IM18" s="41"/>
      <c r="IN18" s="41"/>
      <c r="IO18" s="41"/>
      <c r="IP18" s="41" t="s">
        <v>161</v>
      </c>
      <c r="IQ18" s="185">
        <f t="shared" ref="IQ18" si="75">SUM(IK18:IP18)</f>
        <v>0</v>
      </c>
      <c r="IR18" s="41"/>
      <c r="IS18" s="182">
        <f>VLOOKUP(IL$5,'Project Data'!$C$33:$Q$52,MATCH(II18,'Project Data'!$H$31:$Q$31,1)+5,0)</f>
        <v>0</v>
      </c>
      <c r="IT18" s="182" t="str">
        <f>VLOOKUP(IL$5,'Project Data'!$C$33:$Q$51,MATCH(II18,'Project Data'!$H$31:$Q$31,1)+6,0)</f>
        <v>N/A</v>
      </c>
      <c r="IU18" s="182">
        <f>IF(OR(ISBLANK(IR18),IR18=0),IQ18*IS18,(((IQ18-IR18)*IS18)+(IR18*IT18)))</f>
        <v>0</v>
      </c>
      <c r="IV18" s="42"/>
      <c r="IW18" s="43"/>
      <c r="IX18" s="43"/>
      <c r="IY18" s="43"/>
      <c r="IZ18" s="44"/>
      <c r="JA18" s="190"/>
      <c r="JB18" s="340"/>
      <c r="JC18" s="159">
        <f t="shared" si="53"/>
        <v>0</v>
      </c>
      <c r="JD18" s="160" t="s">
        <v>69</v>
      </c>
      <c r="JE18" s="41"/>
      <c r="JF18" s="41"/>
      <c r="JG18" s="41"/>
      <c r="JH18" s="41"/>
      <c r="JI18" s="41"/>
      <c r="JJ18" s="41" t="s">
        <v>161</v>
      </c>
      <c r="JK18" s="185">
        <f t="shared" ref="JK18" si="76">SUM(JE18:JJ18)</f>
        <v>0</v>
      </c>
      <c r="JL18" s="41"/>
      <c r="JM18" s="182">
        <f>VLOOKUP(JF$5,'Project Data'!$C$33:$Q$52,MATCH(JC18,'Project Data'!$H$31:$Q$31,1)+5,0)</f>
        <v>0</v>
      </c>
      <c r="JN18" s="182" t="str">
        <f>VLOOKUP(JF$5,'Project Data'!$C$33:$Q$51,MATCH(JC18,'Project Data'!$H$31:$Q$31,1)+6,0)</f>
        <v>N/A</v>
      </c>
      <c r="JO18" s="182">
        <f>IF(OR(ISBLANK(JL18),JL18=0),JK18*JM18,(((JK18-JL18)*JM18)+(JL18*JN18)))</f>
        <v>0</v>
      </c>
      <c r="JP18" s="42"/>
      <c r="JQ18" s="43"/>
      <c r="JR18" s="43"/>
      <c r="JS18" s="43"/>
      <c r="JT18" s="44"/>
      <c r="JU18" s="190"/>
      <c r="JV18" s="340"/>
      <c r="JW18" s="159">
        <f t="shared" si="54"/>
        <v>0</v>
      </c>
      <c r="JX18" s="160" t="s">
        <v>69</v>
      </c>
      <c r="JY18" s="41"/>
      <c r="JZ18" s="41"/>
      <c r="KA18" s="41"/>
      <c r="KB18" s="41"/>
      <c r="KC18" s="41"/>
      <c r="KD18" s="41" t="s">
        <v>161</v>
      </c>
      <c r="KE18" s="185">
        <f t="shared" ref="KE18" si="77">SUM(JY18:KD18)</f>
        <v>0</v>
      </c>
      <c r="KF18" s="41"/>
      <c r="KG18" s="182">
        <f>VLOOKUP(JZ$5,'Project Data'!$C$33:$Q$52,MATCH(JW18,'Project Data'!$H$31:$Q$31,1)+5,0)</f>
        <v>0</v>
      </c>
      <c r="KH18" s="182" t="str">
        <f>VLOOKUP(JZ$5,'Project Data'!$C$33:$Q$51,MATCH(JW18,'Project Data'!$H$31:$Q$31,1)+6,0)</f>
        <v>N/A</v>
      </c>
      <c r="KI18" s="182">
        <f>IF(OR(ISBLANK(KF18),KF18=0),KE18*KG18,(((KE18-KF18)*KG18)+(KF18*KH18)))</f>
        <v>0</v>
      </c>
      <c r="KJ18" s="42"/>
      <c r="KK18" s="43"/>
      <c r="KL18" s="43"/>
      <c r="KM18" s="43"/>
      <c r="KN18" s="44"/>
      <c r="KO18" s="190"/>
      <c r="KP18" s="340"/>
      <c r="KQ18" s="159">
        <f t="shared" si="55"/>
        <v>0</v>
      </c>
      <c r="KR18" s="160" t="s">
        <v>69</v>
      </c>
      <c r="KS18" s="41"/>
      <c r="KT18" s="41"/>
      <c r="KU18" s="41"/>
      <c r="KV18" s="41"/>
      <c r="KW18" s="41"/>
      <c r="KX18" s="41" t="s">
        <v>161</v>
      </c>
      <c r="KY18" s="185">
        <f t="shared" ref="KY18" si="78">SUM(KS18:KX18)</f>
        <v>0</v>
      </c>
      <c r="KZ18" s="41"/>
      <c r="LA18" s="182">
        <f>VLOOKUP(KT$5,'Project Data'!$C$33:$Q$52,MATCH(KQ18,'Project Data'!$H$31:$Q$31,1)+5,0)</f>
        <v>0</v>
      </c>
      <c r="LB18" s="182" t="str">
        <f>VLOOKUP(KT$5,'Project Data'!$C$33:$Q$51,MATCH(KQ18,'Project Data'!$H$31:$Q$31,1)+6,0)</f>
        <v>N/A</v>
      </c>
      <c r="LC18" s="182">
        <f>IF(OR(ISBLANK(KZ18),KZ18=0),KY18*LA18,(((KY18-KZ18)*LA18)+(KZ18*LB18)))</f>
        <v>0</v>
      </c>
      <c r="LD18" s="42"/>
      <c r="LE18" s="43"/>
      <c r="LF18" s="43"/>
      <c r="LG18" s="43"/>
      <c r="LH18" s="44"/>
      <c r="LI18" s="190"/>
      <c r="LJ18" s="340"/>
      <c r="LK18" s="159">
        <f t="shared" si="56"/>
        <v>0</v>
      </c>
      <c r="LL18" s="160" t="s">
        <v>69</v>
      </c>
      <c r="LM18" s="41"/>
      <c r="LN18" s="41"/>
      <c r="LO18" s="41"/>
      <c r="LP18" s="41"/>
      <c r="LQ18" s="41"/>
      <c r="LR18" s="41" t="s">
        <v>161</v>
      </c>
      <c r="LS18" s="185">
        <f t="shared" ref="LS18" si="79">SUM(LM18:LR18)</f>
        <v>0</v>
      </c>
      <c r="LT18" s="41"/>
      <c r="LU18" s="182">
        <f>VLOOKUP(LN$5,'Project Data'!$C$33:$Q$52,MATCH(LK18,'Project Data'!$H$31:$Q$31,1)+5,0)</f>
        <v>0</v>
      </c>
      <c r="LV18" s="182" t="str">
        <f>VLOOKUP(LN$5,'Project Data'!$C$33:$Q$51,MATCH(LK18,'Project Data'!$H$31:$Q$31,1)+6,0)</f>
        <v>N/A</v>
      </c>
      <c r="LW18" s="182">
        <f>IF(OR(ISBLANK(LT18),LT18=0),LS18*LU18,(((LS18-LT18)*LU18)+(LT18*LV18)))</f>
        <v>0</v>
      </c>
      <c r="LX18" s="42"/>
      <c r="LY18" s="43"/>
      <c r="LZ18" s="43"/>
      <c r="MA18" s="43"/>
      <c r="MB18" s="44"/>
      <c r="MC18" s="190"/>
      <c r="MD18" s="340"/>
      <c r="ME18" s="159">
        <f t="shared" si="57"/>
        <v>0</v>
      </c>
      <c r="MF18" s="160" t="s">
        <v>69</v>
      </c>
      <c r="MG18" s="41"/>
      <c r="MH18" s="41"/>
      <c r="MI18" s="41"/>
      <c r="MJ18" s="41"/>
      <c r="MK18" s="41"/>
      <c r="ML18" s="41" t="s">
        <v>161</v>
      </c>
      <c r="MM18" s="185">
        <f t="shared" ref="MM18" si="80">SUM(MG18:ML18)</f>
        <v>0</v>
      </c>
      <c r="MN18" s="41"/>
      <c r="MO18" s="182">
        <f>VLOOKUP(MH$5,'Project Data'!$C$33:$Q$52,MATCH(ME18,'Project Data'!$H$31:$Q$31,1)+5,0)</f>
        <v>0</v>
      </c>
      <c r="MP18" s="182" t="str">
        <f>VLOOKUP(MH$5,'Project Data'!$C$33:$Q$51,MATCH(ME18,'Project Data'!$H$31:$Q$31,1)+6,0)</f>
        <v>N/A</v>
      </c>
      <c r="MQ18" s="182">
        <f>IF(OR(ISBLANK(MN18),MN18=0),MM18*MO18,(((MM18-MN18)*MO18)+(MN18*MP18)))</f>
        <v>0</v>
      </c>
      <c r="MR18" s="42"/>
      <c r="MS18" s="43"/>
      <c r="MT18" s="43"/>
      <c r="MU18" s="43"/>
      <c r="MV18" s="44"/>
      <c r="MW18" s="190"/>
      <c r="MX18" s="340"/>
      <c r="MY18" s="159">
        <f t="shared" si="58"/>
        <v>0</v>
      </c>
      <c r="MZ18" s="160" t="s">
        <v>69</v>
      </c>
      <c r="NA18" s="41"/>
      <c r="NB18" s="41"/>
      <c r="NC18" s="41"/>
      <c r="ND18" s="41"/>
      <c r="NE18" s="41"/>
      <c r="NF18" s="41" t="s">
        <v>161</v>
      </c>
      <c r="NG18" s="185">
        <f t="shared" ref="NG18" si="81">SUM(NA18:NF18)</f>
        <v>0</v>
      </c>
      <c r="NH18" s="41"/>
      <c r="NI18" s="182">
        <f>VLOOKUP(NB$5,'Project Data'!$C$33:$Q$52,MATCH(MY18,'Project Data'!$H$31:$Q$31,1)+5,0)</f>
        <v>0</v>
      </c>
      <c r="NJ18" s="182" t="str">
        <f>VLOOKUP(NB$5,'Project Data'!$C$33:$Q$51,MATCH(MY18,'Project Data'!$H$31:$Q$31,1)+6,0)</f>
        <v>N/A</v>
      </c>
      <c r="NK18" s="182">
        <f>IF(OR(ISBLANK(NH18),NH18=0),NG18*NI18,(((NG18-NH18)*NI18)+(NH18*NJ18)))</f>
        <v>0</v>
      </c>
      <c r="NL18" s="42"/>
      <c r="NM18" s="43"/>
      <c r="NN18" s="43"/>
      <c r="NO18" s="43"/>
      <c r="NP18" s="44"/>
      <c r="NQ18" s="190"/>
      <c r="NR18" s="340"/>
      <c r="NS18" s="159">
        <f t="shared" si="59"/>
        <v>0</v>
      </c>
      <c r="NT18" s="160" t="s">
        <v>69</v>
      </c>
      <c r="NU18" s="41"/>
      <c r="NV18" s="41"/>
      <c r="NW18" s="41"/>
      <c r="NX18" s="41"/>
      <c r="NY18" s="41"/>
      <c r="NZ18" s="41" t="s">
        <v>161</v>
      </c>
      <c r="OA18" s="185">
        <f t="shared" ref="OA18" si="82">SUM(NU18:NZ18)</f>
        <v>0</v>
      </c>
      <c r="OB18" s="41"/>
      <c r="OC18" s="182">
        <f>VLOOKUP(NV$5,'Project Data'!$C$33:$Q$52,MATCH(NS18,'Project Data'!$H$31:$Q$31,1)+5,0)</f>
        <v>0</v>
      </c>
      <c r="OD18" s="182" t="str">
        <f>VLOOKUP(NV$5,'Project Data'!$C$33:$Q$51,MATCH(NS18,'Project Data'!$H$31:$Q$31,1)+6,0)</f>
        <v>N/A</v>
      </c>
      <c r="OE18" s="182">
        <f>IF(OR(ISBLANK(OB18),OB18=0),OA18*OC18,(((OA18-OB18)*OC18)+(OB18*OD18)))</f>
        <v>0</v>
      </c>
      <c r="OF18" s="42"/>
      <c r="OG18" s="43"/>
      <c r="OH18" s="43"/>
      <c r="OI18" s="43"/>
      <c r="OJ18" s="44"/>
      <c r="OK18" s="33"/>
    </row>
    <row r="19" spans="1:401">
      <c r="A19" s="190"/>
      <c r="B19" s="340"/>
      <c r="C19" s="153">
        <f t="shared" si="40"/>
        <v>0</v>
      </c>
      <c r="D19" s="154" t="s">
        <v>70</v>
      </c>
      <c r="E19" s="41"/>
      <c r="F19" s="41"/>
      <c r="G19" s="41"/>
      <c r="H19" s="41"/>
      <c r="I19" s="41"/>
      <c r="J19" s="41"/>
      <c r="K19" s="185">
        <f t="shared" ref="K19:K68" si="83">SUM(E19:J19)</f>
        <v>0</v>
      </c>
      <c r="L19" s="41"/>
      <c r="M19" s="182">
        <f>VLOOKUP($F$5,'Project Data'!$C$33:$Q$52,MATCH($C19,'Project Data'!$H$31:$Q$31,1)+5,0)</f>
        <v>0</v>
      </c>
      <c r="N19" s="182" t="str">
        <f>VLOOKUP($F$5,'Project Data'!$C$33:$Q$51,MATCH($C19,'Project Data'!$H$31:$Q$31,1)+6,0)</f>
        <v>N/A</v>
      </c>
      <c r="O19" s="182">
        <f t="shared" ref="O19:O68" si="84">IF(OR(ISBLANK(L19),L19=0),K19*M19,(((K19-L19)*M19)+(L19*N19)))</f>
        <v>0</v>
      </c>
      <c r="P19" s="42"/>
      <c r="Q19" s="43"/>
      <c r="R19" s="43"/>
      <c r="S19" s="43"/>
      <c r="T19" s="44"/>
      <c r="U19" s="190"/>
      <c r="V19" s="340"/>
      <c r="W19" s="159">
        <f t="shared" si="41"/>
        <v>0</v>
      </c>
      <c r="X19" s="160" t="s">
        <v>70</v>
      </c>
      <c r="Y19" s="41"/>
      <c r="Z19" s="41"/>
      <c r="AA19" s="41"/>
      <c r="AB19" s="41"/>
      <c r="AC19" s="41"/>
      <c r="AD19" s="41"/>
      <c r="AE19" s="185">
        <f t="shared" ref="AE19:AE68" si="85">SUM(Y19:AD19)</f>
        <v>0</v>
      </c>
      <c r="AF19" s="41"/>
      <c r="AG19" s="182">
        <f>VLOOKUP(Z$5,'Project Data'!$C$33:$Q$52,MATCH(W19,'Project Data'!$H$31:$Q$31,1)+5,0)</f>
        <v>0</v>
      </c>
      <c r="AH19" s="182" t="str">
        <f>VLOOKUP(Z$5,'Project Data'!$C$33:$Q$51,MATCH(W19,'Project Data'!$H$31:$Q$31,1)+6,0)</f>
        <v>N/A</v>
      </c>
      <c r="AI19" s="182">
        <f t="shared" ref="AI19:AI68" si="86">IF(OR(ISBLANK(AF19),AF19=0),AE19*AG19,(((AE19-AF19)*AG19)+(AF19*AH19)))</f>
        <v>0</v>
      </c>
      <c r="AJ19" s="42"/>
      <c r="AK19" s="43"/>
      <c r="AL19" s="43"/>
      <c r="AM19" s="43"/>
      <c r="AN19" s="44"/>
      <c r="AO19" s="190"/>
      <c r="AP19" s="414"/>
      <c r="AQ19" s="159">
        <f t="shared" si="42"/>
        <v>0</v>
      </c>
      <c r="AR19" s="160" t="s">
        <v>70</v>
      </c>
      <c r="AS19" s="41"/>
      <c r="AT19" s="41"/>
      <c r="AU19" s="41"/>
      <c r="AV19" s="41"/>
      <c r="AW19" s="41"/>
      <c r="AX19" s="41"/>
      <c r="AY19" s="185">
        <f t="shared" si="61"/>
        <v>0</v>
      </c>
      <c r="AZ19" s="41"/>
      <c r="BA19" s="182">
        <f>VLOOKUP(AT$5,'Project Data'!$C$33:$Q$52,MATCH(AQ19,'Project Data'!$H$31:$Q$31,1)+5,0)</f>
        <v>0</v>
      </c>
      <c r="BB19" s="182" t="str">
        <f>VLOOKUP(AT$5,'Project Data'!$C$33:$Q$51,MATCH(AQ19,'Project Data'!$H$31:$Q$31,1)+6,0)</f>
        <v>N/A</v>
      </c>
      <c r="BC19" s="182">
        <f t="shared" ref="BC19:BC68" si="87">IF(OR(ISBLANK(AZ19),AZ19=0),AY19*BA19,(((AY19-AZ19)*BA19)+(AZ19*BB19)))</f>
        <v>0</v>
      </c>
      <c r="BD19" s="42"/>
      <c r="BE19" s="43"/>
      <c r="BF19" s="43"/>
      <c r="BG19" s="43"/>
      <c r="BH19" s="44"/>
      <c r="BI19" s="190"/>
      <c r="BJ19" s="387"/>
      <c r="BK19" s="159">
        <f t="shared" si="43"/>
        <v>0</v>
      </c>
      <c r="BL19" s="160" t="s">
        <v>70</v>
      </c>
      <c r="BM19" s="41"/>
      <c r="BN19" s="41"/>
      <c r="BO19" s="41"/>
      <c r="BP19" s="41"/>
      <c r="BQ19" s="41"/>
      <c r="BR19" s="41"/>
      <c r="BS19" s="185">
        <f t="shared" si="62"/>
        <v>0</v>
      </c>
      <c r="BT19" s="41"/>
      <c r="BU19" s="182">
        <f>VLOOKUP(BN$5,'Project Data'!$C$33:$Q$52,MATCH(BK19,'Project Data'!$H$31:$Q$31,1)+5,0)</f>
        <v>0</v>
      </c>
      <c r="BV19" s="182" t="str">
        <f>VLOOKUP(BN$5,'Project Data'!$C$33:$Q$51,MATCH(BK19,'Project Data'!$H$31:$Q$31,1)+6,0)</f>
        <v>N/A</v>
      </c>
      <c r="BW19" s="182">
        <f t="shared" ref="BW19:BW68" si="88">IF(OR(ISBLANK(BT19),BT19=0),BS19*BU19,(((BS19-BT19)*BU19)+(BT19*BV19)))</f>
        <v>0</v>
      </c>
      <c r="BX19" s="42"/>
      <c r="BY19" s="43"/>
      <c r="BZ19" s="43"/>
      <c r="CA19" s="43"/>
      <c r="CB19" s="44"/>
      <c r="CC19" s="190"/>
      <c r="CD19" s="387"/>
      <c r="CE19" s="159">
        <f t="shared" si="44"/>
        <v>0</v>
      </c>
      <c r="CF19" s="160" t="s">
        <v>70</v>
      </c>
      <c r="CG19" s="41"/>
      <c r="CH19" s="41"/>
      <c r="CI19" s="41"/>
      <c r="CJ19" s="41"/>
      <c r="CK19" s="41"/>
      <c r="CL19" s="41"/>
      <c r="CM19" s="185">
        <f t="shared" si="63"/>
        <v>0</v>
      </c>
      <c r="CN19" s="41"/>
      <c r="CO19" s="182">
        <f>VLOOKUP(CH$5,'Project Data'!$C$33:$Q$52,MATCH(CE19,'Project Data'!$H$31:$Q$31,1)+5,0)</f>
        <v>0</v>
      </c>
      <c r="CP19" s="182" t="str">
        <f>VLOOKUP(CH$5,'Project Data'!$C$33:$Q$51,MATCH(CE19,'Project Data'!$H$31:$Q$31,1)+6,0)</f>
        <v>N/A</v>
      </c>
      <c r="CQ19" s="182">
        <f t="shared" ref="CQ19:CQ68" si="89">IF(OR(ISBLANK(CN19),CN19=0),CM19*CO19,(((CM19-CN19)*CO19)+(CN19*CP19)))</f>
        <v>0</v>
      </c>
      <c r="CR19" s="42"/>
      <c r="CS19" s="43"/>
      <c r="CT19" s="43"/>
      <c r="CU19" s="43"/>
      <c r="CV19" s="44"/>
      <c r="CW19" s="190"/>
      <c r="CX19" s="387"/>
      <c r="CY19" s="159">
        <f t="shared" si="45"/>
        <v>0</v>
      </c>
      <c r="CZ19" s="160" t="s">
        <v>70</v>
      </c>
      <c r="DA19" s="41"/>
      <c r="DB19" s="41"/>
      <c r="DC19" s="41"/>
      <c r="DD19" s="41"/>
      <c r="DE19" s="41"/>
      <c r="DF19" s="41"/>
      <c r="DG19" s="185">
        <f t="shared" si="64"/>
        <v>0</v>
      </c>
      <c r="DH19" s="41"/>
      <c r="DI19" s="182">
        <f>VLOOKUP(DB$5,'Project Data'!$C$33:$Q$52,MATCH(CY19,'Project Data'!$H$31:$Q$31,1)+5,0)</f>
        <v>0</v>
      </c>
      <c r="DJ19" s="182" t="str">
        <f>VLOOKUP(DB$5,'Project Data'!$C$33:$Q$51,MATCH(CY19,'Project Data'!$H$31:$Q$31,1)+6,0)</f>
        <v>N/A</v>
      </c>
      <c r="DK19" s="182">
        <f t="shared" ref="DK19:DK68" si="90">IF(OR(ISBLANK(DH19),DH19=0),DG19*DI19,(((DG19-DH19)*DI19)+(DH19*DJ19)))</f>
        <v>0</v>
      </c>
      <c r="DL19" s="42"/>
      <c r="DM19" s="43"/>
      <c r="DN19" s="43"/>
      <c r="DO19" s="43"/>
      <c r="DP19" s="44"/>
      <c r="DQ19" s="190"/>
      <c r="DR19" s="387"/>
      <c r="DS19" s="159">
        <f t="shared" si="46"/>
        <v>0</v>
      </c>
      <c r="DT19" s="160" t="s">
        <v>70</v>
      </c>
      <c r="DU19" s="41"/>
      <c r="DV19" s="41"/>
      <c r="DW19" s="41"/>
      <c r="DX19" s="41"/>
      <c r="DY19" s="41"/>
      <c r="DZ19" s="41"/>
      <c r="EA19" s="185">
        <f t="shared" si="65"/>
        <v>0</v>
      </c>
      <c r="EB19" s="41"/>
      <c r="EC19" s="182">
        <f>VLOOKUP(DV$5,'Project Data'!$C$33:$Q$52,MATCH(DS19,'Project Data'!$H$31:$Q$31,1)+5,0)</f>
        <v>0</v>
      </c>
      <c r="ED19" s="182" t="str">
        <f>VLOOKUP(DV$5,'Project Data'!$C$33:$Q$51,MATCH(DS19,'Project Data'!$H$31:$Q$31,1)+6,0)</f>
        <v>N/A</v>
      </c>
      <c r="EE19" s="182">
        <f t="shared" ref="EE19:EE68" si="91">IF(OR(ISBLANK(EB19),EB19=0),EA19*EC19,(((EA19-EB19)*EC19)+(EB19*ED19)))</f>
        <v>0</v>
      </c>
      <c r="EF19" s="42"/>
      <c r="EG19" s="43"/>
      <c r="EH19" s="43"/>
      <c r="EI19" s="43"/>
      <c r="EJ19" s="44"/>
      <c r="EK19" s="190"/>
      <c r="EL19" s="340"/>
      <c r="EM19" s="159">
        <f t="shared" si="47"/>
        <v>0</v>
      </c>
      <c r="EN19" s="160" t="s">
        <v>70</v>
      </c>
      <c r="EO19" s="41"/>
      <c r="EP19" s="41"/>
      <c r="EQ19" s="41"/>
      <c r="ER19" s="41"/>
      <c r="ES19" s="41"/>
      <c r="ET19" s="41"/>
      <c r="EU19" s="185">
        <f t="shared" si="66"/>
        <v>0</v>
      </c>
      <c r="EV19" s="41"/>
      <c r="EW19" s="182">
        <f>VLOOKUP(EP$5,'Project Data'!$C$33:$Q$52,MATCH(EM19,'Project Data'!$H$31:$Q$31,1)+5,0)</f>
        <v>0</v>
      </c>
      <c r="EX19" s="182" t="str">
        <f>VLOOKUP(EP$5,'Project Data'!$C$33:$Q$51,MATCH(EM19,'Project Data'!$H$31:$Q$31,1)+6,0)</f>
        <v>N/A</v>
      </c>
      <c r="EY19" s="182">
        <f t="shared" ref="EY19:EY68" si="92">IF(OR(ISBLANK(EV19),EV19=0),EU19*EW19,(((EU19-EV19)*EW19)+(EV19*EX19)))</f>
        <v>0</v>
      </c>
      <c r="EZ19" s="42"/>
      <c r="FA19" s="43"/>
      <c r="FB19" s="43"/>
      <c r="FC19" s="43"/>
      <c r="FD19" s="44"/>
      <c r="FE19" s="190"/>
      <c r="FF19" s="340"/>
      <c r="FG19" s="159">
        <f t="shared" si="48"/>
        <v>0</v>
      </c>
      <c r="FH19" s="160" t="s">
        <v>70</v>
      </c>
      <c r="FI19" s="41"/>
      <c r="FJ19" s="41"/>
      <c r="FK19" s="41"/>
      <c r="FL19" s="41"/>
      <c r="FM19" s="41"/>
      <c r="FN19" s="41"/>
      <c r="FO19" s="185">
        <f t="shared" si="67"/>
        <v>0</v>
      </c>
      <c r="FP19" s="41"/>
      <c r="FQ19" s="182">
        <f>VLOOKUP(FJ$5,'Project Data'!$C$33:$Q$52,MATCH(FG19,'Project Data'!$H$31:$Q$31,1)+5,0)</f>
        <v>0</v>
      </c>
      <c r="FR19" s="182" t="str">
        <f>VLOOKUP(FJ$5,'Project Data'!$C$33:$Q$51,MATCH(FG19,'Project Data'!$H$31:$Q$31,1)+6,0)</f>
        <v>N/A</v>
      </c>
      <c r="FS19" s="182">
        <f t="shared" ref="FS19:FS68" si="93">IF(OR(ISBLANK(FP19),FP19=0),FO19*FQ19,(((FO19-FP19)*FQ19)+(FP19*FR19)))</f>
        <v>0</v>
      </c>
      <c r="FT19" s="42"/>
      <c r="FU19" s="43"/>
      <c r="FV19" s="43"/>
      <c r="FW19" s="43"/>
      <c r="FX19" s="44"/>
      <c r="FY19" s="190"/>
      <c r="FZ19" s="340"/>
      <c r="GA19" s="159">
        <f t="shared" si="49"/>
        <v>0</v>
      </c>
      <c r="GB19" s="160" t="s">
        <v>70</v>
      </c>
      <c r="GC19" s="41"/>
      <c r="GD19" s="41"/>
      <c r="GE19" s="41"/>
      <c r="GF19" s="41"/>
      <c r="GG19" s="41"/>
      <c r="GH19" s="41"/>
      <c r="GI19" s="185">
        <f t="shared" si="68"/>
        <v>0</v>
      </c>
      <c r="GJ19" s="41"/>
      <c r="GK19" s="182">
        <f>VLOOKUP(GD$5,'Project Data'!$C$33:$Q$52,MATCH(GA19,'Project Data'!$H$31:$Q$31,1)+5,0)</f>
        <v>0</v>
      </c>
      <c r="GL19" s="182" t="str">
        <f>VLOOKUP(GD$5,'Project Data'!$C$33:$Q$51,MATCH(GA19,'Project Data'!$H$31:$Q$31,1)+6,0)</f>
        <v>N/A</v>
      </c>
      <c r="GM19" s="182">
        <f t="shared" ref="GM19:GM68" si="94">IF(OR(ISBLANK(GJ19),GJ19=0),GI19*GK19,(((GI19-GJ19)*GK19)+(GJ19*GL19)))</f>
        <v>0</v>
      </c>
      <c r="GN19" s="42"/>
      <c r="GO19" s="43"/>
      <c r="GP19" s="43"/>
      <c r="GQ19" s="43"/>
      <c r="GR19" s="44"/>
      <c r="GS19" s="190"/>
      <c r="GT19" s="340"/>
      <c r="GU19" s="159">
        <f t="shared" si="50"/>
        <v>0</v>
      </c>
      <c r="GV19" s="160" t="s">
        <v>70</v>
      </c>
      <c r="GW19" s="41"/>
      <c r="GX19" s="41"/>
      <c r="GY19" s="41"/>
      <c r="GZ19" s="41"/>
      <c r="HA19" s="41"/>
      <c r="HB19" s="41"/>
      <c r="HC19" s="185">
        <f t="shared" si="20"/>
        <v>0</v>
      </c>
      <c r="HD19" s="41"/>
      <c r="HE19" s="182">
        <f>VLOOKUP(GX$5,'Project Data'!$C$33:$Q$52,MATCH(GU19,'Project Data'!$H$31:$Q$31,1)+5,0)</f>
        <v>0</v>
      </c>
      <c r="HF19" s="182" t="str">
        <f>VLOOKUP(GX$5,'Project Data'!$C$33:$Q$51,MATCH(GU19,'Project Data'!$H$31:$Q$31,1)+6,0)</f>
        <v>N/A</v>
      </c>
      <c r="HG19" s="182">
        <f t="shared" ref="HG19:HG68" si="95">IF(OR(ISBLANK(HD19),HD19=0),HC19*HE19,(((HC19-HD19)*HE19)+(HD19*HF19)))</f>
        <v>0</v>
      </c>
      <c r="HH19" s="42"/>
      <c r="HI19" s="43"/>
      <c r="HJ19" s="43"/>
      <c r="HK19" s="43"/>
      <c r="HL19" s="44"/>
      <c r="HM19" s="190"/>
      <c r="HN19" s="340"/>
      <c r="HO19" s="159">
        <f t="shared" si="51"/>
        <v>0</v>
      </c>
      <c r="HP19" s="160" t="s">
        <v>70</v>
      </c>
      <c r="HQ19" s="41"/>
      <c r="HR19" s="41"/>
      <c r="HS19" s="41"/>
      <c r="HT19" s="41"/>
      <c r="HU19" s="41"/>
      <c r="HV19" s="41"/>
      <c r="HW19" s="185">
        <f t="shared" si="69"/>
        <v>0</v>
      </c>
      <c r="HX19" s="41"/>
      <c r="HY19" s="182">
        <f>VLOOKUP(HR$5,'Project Data'!$C$33:$Q$52,MATCH(HO19,'Project Data'!$H$31:$Q$31,1)+5,0)</f>
        <v>0</v>
      </c>
      <c r="HZ19" s="182" t="str">
        <f>VLOOKUP(HR$5,'Project Data'!$C$33:$Q$51,MATCH(HO19,'Project Data'!$H$31:$Q$31,1)+6,0)</f>
        <v>N/A</v>
      </c>
      <c r="IA19" s="182">
        <f t="shared" ref="IA19:IA68" si="96">IF(OR(ISBLANK(HX19),HX19=0),HW19*HY19,(((HW19-HX19)*HY19)+(HX19*HZ19)))</f>
        <v>0</v>
      </c>
      <c r="IB19" s="42"/>
      <c r="IC19" s="43"/>
      <c r="ID19" s="43"/>
      <c r="IE19" s="43"/>
      <c r="IF19" s="44"/>
      <c r="IG19" s="190"/>
      <c r="IH19" s="340"/>
      <c r="II19" s="159">
        <f t="shared" si="52"/>
        <v>0</v>
      </c>
      <c r="IJ19" s="160" t="s">
        <v>70</v>
      </c>
      <c r="IK19" s="41"/>
      <c r="IL19" s="41"/>
      <c r="IM19" s="41"/>
      <c r="IN19" s="41"/>
      <c r="IO19" s="41"/>
      <c r="IP19" s="41"/>
      <c r="IQ19" s="185">
        <f t="shared" ref="IQ19:IQ68" si="97">SUM(IK19:IP19)</f>
        <v>0</v>
      </c>
      <c r="IR19" s="41"/>
      <c r="IS19" s="182">
        <f>VLOOKUP(IL$5,'Project Data'!$C$33:$Q$52,MATCH(II19,'Project Data'!$H$31:$Q$31,1)+5,0)</f>
        <v>0</v>
      </c>
      <c r="IT19" s="182" t="str">
        <f>VLOOKUP(IL$5,'Project Data'!$C$33:$Q$51,MATCH(II19,'Project Data'!$H$31:$Q$31,1)+6,0)</f>
        <v>N/A</v>
      </c>
      <c r="IU19" s="182">
        <f t="shared" ref="IU19:IU68" si="98">IF(OR(ISBLANK(IR19),IR19=0),IQ19*IS19,(((IQ19-IR19)*IS19)+(IR19*IT19)))</f>
        <v>0</v>
      </c>
      <c r="IV19" s="42"/>
      <c r="IW19" s="43"/>
      <c r="IX19" s="43"/>
      <c r="IY19" s="43"/>
      <c r="IZ19" s="44"/>
      <c r="JA19" s="190"/>
      <c r="JB19" s="340"/>
      <c r="JC19" s="159">
        <f t="shared" si="53"/>
        <v>0</v>
      </c>
      <c r="JD19" s="160" t="s">
        <v>70</v>
      </c>
      <c r="JE19" s="41"/>
      <c r="JF19" s="41"/>
      <c r="JG19" s="41"/>
      <c r="JH19" s="41"/>
      <c r="JI19" s="41"/>
      <c r="JJ19" s="41"/>
      <c r="JK19" s="185">
        <f t="shared" ref="JK19:JK68" si="99">SUM(JE19:JJ19)</f>
        <v>0</v>
      </c>
      <c r="JL19" s="41"/>
      <c r="JM19" s="182">
        <f>VLOOKUP(JF$5,'Project Data'!$C$33:$Q$52,MATCH(JC19,'Project Data'!$H$31:$Q$31,1)+5,0)</f>
        <v>0</v>
      </c>
      <c r="JN19" s="182" t="str">
        <f>VLOOKUP(JF$5,'Project Data'!$C$33:$Q$51,MATCH(JC19,'Project Data'!$H$31:$Q$31,1)+6,0)</f>
        <v>N/A</v>
      </c>
      <c r="JO19" s="182">
        <f t="shared" ref="JO19:JO68" si="100">IF(OR(ISBLANK(JL19),JL19=0),JK19*JM19,(((JK19-JL19)*JM19)+(JL19*JN19)))</f>
        <v>0</v>
      </c>
      <c r="JP19" s="42"/>
      <c r="JQ19" s="43"/>
      <c r="JR19" s="43"/>
      <c r="JS19" s="43"/>
      <c r="JT19" s="44"/>
      <c r="JU19" s="190"/>
      <c r="JV19" s="340"/>
      <c r="JW19" s="159">
        <f t="shared" si="54"/>
        <v>0</v>
      </c>
      <c r="JX19" s="160" t="s">
        <v>70</v>
      </c>
      <c r="JY19" s="41"/>
      <c r="JZ19" s="41"/>
      <c r="KA19" s="41"/>
      <c r="KB19" s="41"/>
      <c r="KC19" s="41"/>
      <c r="KD19" s="41"/>
      <c r="KE19" s="185">
        <f t="shared" ref="KE19:KE68" si="101">SUM(JY19:KD19)</f>
        <v>0</v>
      </c>
      <c r="KF19" s="41"/>
      <c r="KG19" s="182">
        <f>VLOOKUP(JZ$5,'Project Data'!$C$33:$Q$52,MATCH(JW19,'Project Data'!$H$31:$Q$31,1)+5,0)</f>
        <v>0</v>
      </c>
      <c r="KH19" s="182" t="str">
        <f>VLOOKUP(JZ$5,'Project Data'!$C$33:$Q$51,MATCH(JW19,'Project Data'!$H$31:$Q$31,1)+6,0)</f>
        <v>N/A</v>
      </c>
      <c r="KI19" s="182">
        <f t="shared" ref="KI19:KI68" si="102">IF(OR(ISBLANK(KF19),KF19=0),KE19*KG19,(((KE19-KF19)*KG19)+(KF19*KH19)))</f>
        <v>0</v>
      </c>
      <c r="KJ19" s="42"/>
      <c r="KK19" s="43"/>
      <c r="KL19" s="43"/>
      <c r="KM19" s="43"/>
      <c r="KN19" s="44"/>
      <c r="KO19" s="190"/>
      <c r="KP19" s="340"/>
      <c r="KQ19" s="159">
        <f t="shared" si="55"/>
        <v>0</v>
      </c>
      <c r="KR19" s="160" t="s">
        <v>70</v>
      </c>
      <c r="KS19" s="41"/>
      <c r="KT19" s="41"/>
      <c r="KU19" s="41"/>
      <c r="KV19" s="41"/>
      <c r="KW19" s="41"/>
      <c r="KX19" s="41"/>
      <c r="KY19" s="185">
        <f t="shared" ref="KY19:KY68" si="103">SUM(KS19:KX19)</f>
        <v>0</v>
      </c>
      <c r="KZ19" s="41"/>
      <c r="LA19" s="182">
        <f>VLOOKUP(KT$5,'Project Data'!$C$33:$Q$52,MATCH(KQ19,'Project Data'!$H$31:$Q$31,1)+5,0)</f>
        <v>0</v>
      </c>
      <c r="LB19" s="182" t="str">
        <f>VLOOKUP(KT$5,'Project Data'!$C$33:$Q$51,MATCH(KQ19,'Project Data'!$H$31:$Q$31,1)+6,0)</f>
        <v>N/A</v>
      </c>
      <c r="LC19" s="182">
        <f t="shared" ref="LC19:LC68" si="104">IF(OR(ISBLANK(KZ19),KZ19=0),KY19*LA19,(((KY19-KZ19)*LA19)+(KZ19*LB19)))</f>
        <v>0</v>
      </c>
      <c r="LD19" s="42"/>
      <c r="LE19" s="43"/>
      <c r="LF19" s="43"/>
      <c r="LG19" s="43"/>
      <c r="LH19" s="44"/>
      <c r="LI19" s="190"/>
      <c r="LJ19" s="340"/>
      <c r="LK19" s="159">
        <f t="shared" si="56"/>
        <v>0</v>
      </c>
      <c r="LL19" s="160" t="s">
        <v>70</v>
      </c>
      <c r="LM19" s="41"/>
      <c r="LN19" s="41"/>
      <c r="LO19" s="41"/>
      <c r="LP19" s="41"/>
      <c r="LQ19" s="41"/>
      <c r="LR19" s="41"/>
      <c r="LS19" s="185">
        <f t="shared" ref="LS19:LS68" si="105">SUM(LM19:LR19)</f>
        <v>0</v>
      </c>
      <c r="LT19" s="41"/>
      <c r="LU19" s="182">
        <f>VLOOKUP(LN$5,'Project Data'!$C$33:$Q$52,MATCH(LK19,'Project Data'!$H$31:$Q$31,1)+5,0)</f>
        <v>0</v>
      </c>
      <c r="LV19" s="182" t="str">
        <f>VLOOKUP(LN$5,'Project Data'!$C$33:$Q$51,MATCH(LK19,'Project Data'!$H$31:$Q$31,1)+6,0)</f>
        <v>N/A</v>
      </c>
      <c r="LW19" s="182">
        <f t="shared" ref="LW19:LW68" si="106">IF(OR(ISBLANK(LT19),LT19=0),LS19*LU19,(((LS19-LT19)*LU19)+(LT19*LV19)))</f>
        <v>0</v>
      </c>
      <c r="LX19" s="42"/>
      <c r="LY19" s="43"/>
      <c r="LZ19" s="43"/>
      <c r="MA19" s="43"/>
      <c r="MB19" s="44"/>
      <c r="MC19" s="190"/>
      <c r="MD19" s="340"/>
      <c r="ME19" s="159">
        <f t="shared" si="57"/>
        <v>0</v>
      </c>
      <c r="MF19" s="160" t="s">
        <v>70</v>
      </c>
      <c r="MG19" s="41"/>
      <c r="MH19" s="41"/>
      <c r="MI19" s="41"/>
      <c r="MJ19" s="41"/>
      <c r="MK19" s="41"/>
      <c r="ML19" s="41"/>
      <c r="MM19" s="185">
        <f t="shared" ref="MM19:MM68" si="107">SUM(MG19:ML19)</f>
        <v>0</v>
      </c>
      <c r="MN19" s="41"/>
      <c r="MO19" s="182">
        <f>VLOOKUP(MH$5,'Project Data'!$C$33:$Q$52,MATCH(ME19,'Project Data'!$H$31:$Q$31,1)+5,0)</f>
        <v>0</v>
      </c>
      <c r="MP19" s="182" t="str">
        <f>VLOOKUP(MH$5,'Project Data'!$C$33:$Q$51,MATCH(ME19,'Project Data'!$H$31:$Q$31,1)+6,0)</f>
        <v>N/A</v>
      </c>
      <c r="MQ19" s="182">
        <f t="shared" ref="MQ19:MQ68" si="108">IF(OR(ISBLANK(MN19),MN19=0),MM19*MO19,(((MM19-MN19)*MO19)+(MN19*MP19)))</f>
        <v>0</v>
      </c>
      <c r="MR19" s="42"/>
      <c r="MS19" s="43"/>
      <c r="MT19" s="43"/>
      <c r="MU19" s="43"/>
      <c r="MV19" s="44"/>
      <c r="MW19" s="190"/>
      <c r="MX19" s="340"/>
      <c r="MY19" s="159">
        <f t="shared" si="58"/>
        <v>0</v>
      </c>
      <c r="MZ19" s="160" t="s">
        <v>70</v>
      </c>
      <c r="NA19" s="41"/>
      <c r="NB19" s="41"/>
      <c r="NC19" s="41"/>
      <c r="ND19" s="41"/>
      <c r="NE19" s="41"/>
      <c r="NF19" s="41"/>
      <c r="NG19" s="185">
        <f t="shared" ref="NG19:NG68" si="109">SUM(NA19:NF19)</f>
        <v>0</v>
      </c>
      <c r="NH19" s="41"/>
      <c r="NI19" s="182">
        <f>VLOOKUP(NB$5,'Project Data'!$C$33:$Q$52,MATCH(MY19,'Project Data'!$H$31:$Q$31,1)+5,0)</f>
        <v>0</v>
      </c>
      <c r="NJ19" s="182" t="str">
        <f>VLOOKUP(NB$5,'Project Data'!$C$33:$Q$51,MATCH(MY19,'Project Data'!$H$31:$Q$31,1)+6,0)</f>
        <v>N/A</v>
      </c>
      <c r="NK19" s="182">
        <f t="shared" ref="NK19:NK68" si="110">IF(OR(ISBLANK(NH19),NH19=0),NG19*NI19,(((NG19-NH19)*NI19)+(NH19*NJ19)))</f>
        <v>0</v>
      </c>
      <c r="NL19" s="42"/>
      <c r="NM19" s="43"/>
      <c r="NN19" s="43"/>
      <c r="NO19" s="43"/>
      <c r="NP19" s="44"/>
      <c r="NQ19" s="190"/>
      <c r="NR19" s="340"/>
      <c r="NS19" s="159">
        <f t="shared" si="59"/>
        <v>0</v>
      </c>
      <c r="NT19" s="160" t="s">
        <v>70</v>
      </c>
      <c r="NU19" s="41"/>
      <c r="NV19" s="41"/>
      <c r="NW19" s="41"/>
      <c r="NX19" s="41"/>
      <c r="NY19" s="41"/>
      <c r="NZ19" s="41"/>
      <c r="OA19" s="185">
        <f t="shared" ref="OA19:OA68" si="111">SUM(NU19:NZ19)</f>
        <v>0</v>
      </c>
      <c r="OB19" s="41"/>
      <c r="OC19" s="182">
        <f>VLOOKUP(NV$5,'Project Data'!$C$33:$Q$52,MATCH(NS19,'Project Data'!$H$31:$Q$31,1)+5,0)</f>
        <v>0</v>
      </c>
      <c r="OD19" s="182" t="str">
        <f>VLOOKUP(NV$5,'Project Data'!$C$33:$Q$51,MATCH(NS19,'Project Data'!$H$31:$Q$31,1)+6,0)</f>
        <v>N/A</v>
      </c>
      <c r="OE19" s="182">
        <f t="shared" ref="OE19:OE68" si="112">IF(OR(ISBLANK(OB19),OB19=0),OA19*OC19,(((OA19-OB19)*OC19)+(OB19*OD19)))</f>
        <v>0</v>
      </c>
      <c r="OF19" s="42"/>
      <c r="OG19" s="43"/>
      <c r="OH19" s="43"/>
      <c r="OI19" s="43"/>
      <c r="OJ19" s="44"/>
      <c r="OK19" s="33"/>
    </row>
    <row r="20" spans="1:401" ht="15" thickBot="1">
      <c r="A20" s="190"/>
      <c r="B20" s="341"/>
      <c r="C20" s="155">
        <f t="shared" si="40"/>
        <v>0</v>
      </c>
      <c r="D20" s="156" t="s">
        <v>71</v>
      </c>
      <c r="E20" s="45"/>
      <c r="F20" s="45"/>
      <c r="G20" s="45"/>
      <c r="H20" s="45"/>
      <c r="I20" s="45"/>
      <c r="J20" s="45"/>
      <c r="K20" s="186">
        <f t="shared" si="83"/>
        <v>0</v>
      </c>
      <c r="L20" s="45"/>
      <c r="M20" s="183">
        <f>VLOOKUP($F$5,'Project Data'!$C$33:$Q$52,MATCH($C20,'Project Data'!$H$31:$Q$31,1)+5,0)</f>
        <v>0</v>
      </c>
      <c r="N20" s="183" t="str">
        <f>VLOOKUP($F$5,'Project Data'!$C$33:$Q$51,MATCH($C20,'Project Data'!$H$31:$Q$31,1)+6,0)</f>
        <v>N/A</v>
      </c>
      <c r="O20" s="183">
        <f t="shared" si="84"/>
        <v>0</v>
      </c>
      <c r="P20" s="46"/>
      <c r="Q20" s="47"/>
      <c r="R20" s="47"/>
      <c r="S20" s="47"/>
      <c r="T20" s="48"/>
      <c r="U20" s="190"/>
      <c r="V20" s="341"/>
      <c r="W20" s="165">
        <f t="shared" si="41"/>
        <v>0</v>
      </c>
      <c r="X20" s="166" t="s">
        <v>71</v>
      </c>
      <c r="Y20" s="45"/>
      <c r="Z20" s="45"/>
      <c r="AA20" s="45"/>
      <c r="AB20" s="45"/>
      <c r="AC20" s="45"/>
      <c r="AD20" s="45"/>
      <c r="AE20" s="186">
        <f t="shared" si="85"/>
        <v>0</v>
      </c>
      <c r="AF20" s="45"/>
      <c r="AG20" s="183">
        <f>VLOOKUP(Z$5,'Project Data'!$C$33:$Q$52,MATCH(W20,'Project Data'!$H$31:$Q$31,1)+5,0)</f>
        <v>0</v>
      </c>
      <c r="AH20" s="183" t="str">
        <f>VLOOKUP(Z$5,'Project Data'!$C$33:$Q$51,MATCH(W20,'Project Data'!$H$31:$Q$31,1)+6,0)</f>
        <v>N/A</v>
      </c>
      <c r="AI20" s="183">
        <f t="shared" si="86"/>
        <v>0</v>
      </c>
      <c r="AJ20" s="46"/>
      <c r="AK20" s="47"/>
      <c r="AL20" s="47"/>
      <c r="AM20" s="47"/>
      <c r="AN20" s="48"/>
      <c r="AO20" s="190"/>
      <c r="AP20" s="415"/>
      <c r="AQ20" s="165">
        <f t="shared" si="42"/>
        <v>0</v>
      </c>
      <c r="AR20" s="166" t="s">
        <v>71</v>
      </c>
      <c r="AS20" s="45"/>
      <c r="AT20" s="45"/>
      <c r="AU20" s="45"/>
      <c r="AV20" s="45"/>
      <c r="AW20" s="45"/>
      <c r="AX20" s="45"/>
      <c r="AY20" s="186">
        <f t="shared" si="61"/>
        <v>0</v>
      </c>
      <c r="AZ20" s="45"/>
      <c r="BA20" s="183">
        <f>VLOOKUP(AT$5,'Project Data'!$C$33:$Q$52,MATCH(AQ20,'Project Data'!$H$31:$Q$31,1)+5,0)</f>
        <v>0</v>
      </c>
      <c r="BB20" s="183" t="str">
        <f>VLOOKUP(AT$5,'Project Data'!$C$33:$Q$51,MATCH(AQ20,'Project Data'!$H$31:$Q$31,1)+6,0)</f>
        <v>N/A</v>
      </c>
      <c r="BC20" s="183">
        <f t="shared" si="87"/>
        <v>0</v>
      </c>
      <c r="BD20" s="46"/>
      <c r="BE20" s="47"/>
      <c r="BF20" s="47"/>
      <c r="BG20" s="47"/>
      <c r="BH20" s="48"/>
      <c r="BI20" s="190"/>
      <c r="BJ20" s="388"/>
      <c r="BK20" s="165">
        <f t="shared" si="43"/>
        <v>0</v>
      </c>
      <c r="BL20" s="166" t="s">
        <v>71</v>
      </c>
      <c r="BM20" s="45"/>
      <c r="BN20" s="45"/>
      <c r="BO20" s="45"/>
      <c r="BP20" s="45"/>
      <c r="BQ20" s="45"/>
      <c r="BR20" s="45"/>
      <c r="BS20" s="186">
        <f t="shared" si="62"/>
        <v>0</v>
      </c>
      <c r="BT20" s="45"/>
      <c r="BU20" s="183">
        <f>VLOOKUP(BN$5,'Project Data'!$C$33:$Q$52,MATCH(BK20,'Project Data'!$H$31:$Q$31,1)+5,0)</f>
        <v>0</v>
      </c>
      <c r="BV20" s="183" t="str">
        <f>VLOOKUP(BN$5,'Project Data'!$C$33:$Q$51,MATCH(BK20,'Project Data'!$H$31:$Q$31,1)+6,0)</f>
        <v>N/A</v>
      </c>
      <c r="BW20" s="183">
        <f t="shared" si="88"/>
        <v>0</v>
      </c>
      <c r="BX20" s="46"/>
      <c r="BY20" s="47"/>
      <c r="BZ20" s="47"/>
      <c r="CA20" s="47"/>
      <c r="CB20" s="48"/>
      <c r="CC20" s="190"/>
      <c r="CD20" s="388"/>
      <c r="CE20" s="165">
        <f t="shared" si="44"/>
        <v>0</v>
      </c>
      <c r="CF20" s="166" t="s">
        <v>71</v>
      </c>
      <c r="CG20" s="45"/>
      <c r="CH20" s="45"/>
      <c r="CI20" s="45"/>
      <c r="CJ20" s="45"/>
      <c r="CK20" s="45"/>
      <c r="CL20" s="45"/>
      <c r="CM20" s="186">
        <f t="shared" si="63"/>
        <v>0</v>
      </c>
      <c r="CN20" s="45"/>
      <c r="CO20" s="183">
        <f>VLOOKUP(CH$5,'Project Data'!$C$33:$Q$52,MATCH(CE20,'Project Data'!$H$31:$Q$31,1)+5,0)</f>
        <v>0</v>
      </c>
      <c r="CP20" s="183" t="str">
        <f>VLOOKUP(CH$5,'Project Data'!$C$33:$Q$51,MATCH(CE20,'Project Data'!$H$31:$Q$31,1)+6,0)</f>
        <v>N/A</v>
      </c>
      <c r="CQ20" s="183">
        <f t="shared" si="89"/>
        <v>0</v>
      </c>
      <c r="CR20" s="46"/>
      <c r="CS20" s="47"/>
      <c r="CT20" s="47"/>
      <c r="CU20" s="47"/>
      <c r="CV20" s="48"/>
      <c r="CW20" s="190"/>
      <c r="CX20" s="388"/>
      <c r="CY20" s="165">
        <f t="shared" si="45"/>
        <v>0</v>
      </c>
      <c r="CZ20" s="166" t="s">
        <v>71</v>
      </c>
      <c r="DA20" s="45"/>
      <c r="DB20" s="45"/>
      <c r="DC20" s="45"/>
      <c r="DD20" s="45"/>
      <c r="DE20" s="45"/>
      <c r="DF20" s="45"/>
      <c r="DG20" s="186">
        <f t="shared" ref="DG20" si="113">SUM(DA20:DF20)</f>
        <v>0</v>
      </c>
      <c r="DH20" s="45"/>
      <c r="DI20" s="183">
        <f>VLOOKUP(DB$5,'Project Data'!$C$33:$Q$52,MATCH(CY20,'Project Data'!$H$31:$Q$31,1)+5,0)</f>
        <v>0</v>
      </c>
      <c r="DJ20" s="183" t="str">
        <f>VLOOKUP(DB$5,'Project Data'!$C$33:$Q$51,MATCH(CY20,'Project Data'!$H$31:$Q$31,1)+6,0)</f>
        <v>N/A</v>
      </c>
      <c r="DK20" s="183">
        <f t="shared" si="90"/>
        <v>0</v>
      </c>
      <c r="DL20" s="46"/>
      <c r="DM20" s="47"/>
      <c r="DN20" s="47"/>
      <c r="DO20" s="47"/>
      <c r="DP20" s="48"/>
      <c r="DQ20" s="190"/>
      <c r="DR20" s="388"/>
      <c r="DS20" s="165">
        <f t="shared" si="46"/>
        <v>0</v>
      </c>
      <c r="DT20" s="166" t="s">
        <v>71</v>
      </c>
      <c r="DU20" s="45"/>
      <c r="DV20" s="45"/>
      <c r="DW20" s="45"/>
      <c r="DX20" s="45"/>
      <c r="DY20" s="45"/>
      <c r="DZ20" s="45"/>
      <c r="EA20" s="186">
        <f t="shared" ref="EA20" si="114">SUM(DU20:DZ20)</f>
        <v>0</v>
      </c>
      <c r="EB20" s="45"/>
      <c r="EC20" s="183">
        <f>VLOOKUP(DV$5,'Project Data'!$C$33:$Q$52,MATCH(DS20,'Project Data'!$H$31:$Q$31,1)+5,0)</f>
        <v>0</v>
      </c>
      <c r="ED20" s="183" t="str">
        <f>VLOOKUP(DV$5,'Project Data'!$C$33:$Q$51,MATCH(DS20,'Project Data'!$H$31:$Q$31,1)+6,0)</f>
        <v>N/A</v>
      </c>
      <c r="EE20" s="183">
        <f t="shared" si="91"/>
        <v>0</v>
      </c>
      <c r="EF20" s="46"/>
      <c r="EG20" s="47"/>
      <c r="EH20" s="47"/>
      <c r="EI20" s="47"/>
      <c r="EJ20" s="48"/>
      <c r="EK20" s="190"/>
      <c r="EL20" s="341"/>
      <c r="EM20" s="165">
        <f t="shared" si="47"/>
        <v>0</v>
      </c>
      <c r="EN20" s="166" t="s">
        <v>71</v>
      </c>
      <c r="EO20" s="45"/>
      <c r="EP20" s="45"/>
      <c r="EQ20" s="45"/>
      <c r="ER20" s="45"/>
      <c r="ES20" s="45"/>
      <c r="ET20" s="45"/>
      <c r="EU20" s="186">
        <f t="shared" ref="EU20" si="115">SUM(EO20:ET20)</f>
        <v>0</v>
      </c>
      <c r="EV20" s="45"/>
      <c r="EW20" s="183">
        <f>VLOOKUP(EP$5,'Project Data'!$C$33:$Q$52,MATCH(EM20,'Project Data'!$H$31:$Q$31,1)+5,0)</f>
        <v>0</v>
      </c>
      <c r="EX20" s="183" t="str">
        <f>VLOOKUP(EP$5,'Project Data'!$C$33:$Q$51,MATCH(EM20,'Project Data'!$H$31:$Q$31,1)+6,0)</f>
        <v>N/A</v>
      </c>
      <c r="EY20" s="183">
        <f t="shared" si="92"/>
        <v>0</v>
      </c>
      <c r="EZ20" s="46"/>
      <c r="FA20" s="47"/>
      <c r="FB20" s="47"/>
      <c r="FC20" s="47"/>
      <c r="FD20" s="48"/>
      <c r="FE20" s="190"/>
      <c r="FF20" s="341"/>
      <c r="FG20" s="165">
        <f t="shared" si="48"/>
        <v>0</v>
      </c>
      <c r="FH20" s="166" t="s">
        <v>71</v>
      </c>
      <c r="FI20" s="45"/>
      <c r="FJ20" s="45"/>
      <c r="FK20" s="45"/>
      <c r="FL20" s="45"/>
      <c r="FM20" s="45"/>
      <c r="FN20" s="45"/>
      <c r="FO20" s="186">
        <f t="shared" ref="FO20" si="116">SUM(FI20:FN20)</f>
        <v>0</v>
      </c>
      <c r="FP20" s="45"/>
      <c r="FQ20" s="183">
        <f>VLOOKUP(FJ$5,'Project Data'!$C$33:$Q$52,MATCH(FG20,'Project Data'!$H$31:$Q$31,1)+5,0)</f>
        <v>0</v>
      </c>
      <c r="FR20" s="183" t="str">
        <f>VLOOKUP(FJ$5,'Project Data'!$C$33:$Q$51,MATCH(FG20,'Project Data'!$H$31:$Q$31,1)+6,0)</f>
        <v>N/A</v>
      </c>
      <c r="FS20" s="183">
        <f t="shared" si="93"/>
        <v>0</v>
      </c>
      <c r="FT20" s="46"/>
      <c r="FU20" s="47"/>
      <c r="FV20" s="47"/>
      <c r="FW20" s="47"/>
      <c r="FX20" s="48"/>
      <c r="FY20" s="190"/>
      <c r="FZ20" s="341"/>
      <c r="GA20" s="165">
        <f t="shared" si="49"/>
        <v>0</v>
      </c>
      <c r="GB20" s="166" t="s">
        <v>71</v>
      </c>
      <c r="GC20" s="45"/>
      <c r="GD20" s="45"/>
      <c r="GE20" s="45"/>
      <c r="GF20" s="45"/>
      <c r="GG20" s="45"/>
      <c r="GH20" s="45"/>
      <c r="GI20" s="186">
        <f t="shared" si="68"/>
        <v>0</v>
      </c>
      <c r="GJ20" s="45"/>
      <c r="GK20" s="183">
        <f>VLOOKUP(GD$5,'Project Data'!$C$33:$Q$52,MATCH(GA20,'Project Data'!$H$31:$Q$31,1)+5,0)</f>
        <v>0</v>
      </c>
      <c r="GL20" s="183" t="str">
        <f>VLOOKUP(GD$5,'Project Data'!$C$33:$Q$51,MATCH(GA20,'Project Data'!$H$31:$Q$31,1)+6,0)</f>
        <v>N/A</v>
      </c>
      <c r="GM20" s="183">
        <f t="shared" si="94"/>
        <v>0</v>
      </c>
      <c r="GN20" s="46"/>
      <c r="GO20" s="47"/>
      <c r="GP20" s="47"/>
      <c r="GQ20" s="47"/>
      <c r="GR20" s="48"/>
      <c r="GS20" s="190"/>
      <c r="GT20" s="341"/>
      <c r="GU20" s="165">
        <f t="shared" si="50"/>
        <v>0</v>
      </c>
      <c r="GV20" s="166" t="s">
        <v>71</v>
      </c>
      <c r="GW20" s="45"/>
      <c r="GX20" s="45"/>
      <c r="GY20" s="45"/>
      <c r="GZ20" s="45"/>
      <c r="HA20" s="45"/>
      <c r="HB20" s="45"/>
      <c r="HC20" s="186">
        <f t="shared" si="20"/>
        <v>0</v>
      </c>
      <c r="HD20" s="45"/>
      <c r="HE20" s="183">
        <f>VLOOKUP(GX$5,'Project Data'!$C$33:$Q$52,MATCH(GU20,'Project Data'!$H$31:$Q$31,1)+5,0)</f>
        <v>0</v>
      </c>
      <c r="HF20" s="183" t="str">
        <f>VLOOKUP(GX$5,'Project Data'!$C$33:$Q$51,MATCH(GU20,'Project Data'!$H$31:$Q$31,1)+6,0)</f>
        <v>N/A</v>
      </c>
      <c r="HG20" s="183">
        <f t="shared" si="95"/>
        <v>0</v>
      </c>
      <c r="HH20" s="46"/>
      <c r="HI20" s="47"/>
      <c r="HJ20" s="47"/>
      <c r="HK20" s="47"/>
      <c r="HL20" s="48"/>
      <c r="HM20" s="190"/>
      <c r="HN20" s="341"/>
      <c r="HO20" s="165">
        <f t="shared" si="51"/>
        <v>0</v>
      </c>
      <c r="HP20" s="166" t="s">
        <v>71</v>
      </c>
      <c r="HQ20" s="45"/>
      <c r="HR20" s="45"/>
      <c r="HS20" s="45"/>
      <c r="HT20" s="45"/>
      <c r="HU20" s="45"/>
      <c r="HV20" s="45"/>
      <c r="HW20" s="186">
        <f t="shared" si="69"/>
        <v>0</v>
      </c>
      <c r="HX20" s="45"/>
      <c r="HY20" s="183">
        <f>VLOOKUP(HR$5,'Project Data'!$C$33:$Q$52,MATCH(HO20,'Project Data'!$H$31:$Q$31,1)+5,0)</f>
        <v>0</v>
      </c>
      <c r="HZ20" s="183" t="str">
        <f>VLOOKUP(HR$5,'Project Data'!$C$33:$Q$51,MATCH(HO20,'Project Data'!$H$31:$Q$31,1)+6,0)</f>
        <v>N/A</v>
      </c>
      <c r="IA20" s="183">
        <f t="shared" si="96"/>
        <v>0</v>
      </c>
      <c r="IB20" s="46"/>
      <c r="IC20" s="47"/>
      <c r="ID20" s="47"/>
      <c r="IE20" s="47"/>
      <c r="IF20" s="48"/>
      <c r="IG20" s="190"/>
      <c r="IH20" s="341"/>
      <c r="II20" s="165">
        <f t="shared" si="52"/>
        <v>0</v>
      </c>
      <c r="IJ20" s="166" t="s">
        <v>71</v>
      </c>
      <c r="IK20" s="45"/>
      <c r="IL20" s="45"/>
      <c r="IM20" s="45"/>
      <c r="IN20" s="45"/>
      <c r="IO20" s="45"/>
      <c r="IP20" s="45"/>
      <c r="IQ20" s="186">
        <f t="shared" si="97"/>
        <v>0</v>
      </c>
      <c r="IR20" s="45"/>
      <c r="IS20" s="183">
        <f>VLOOKUP(IL$5,'Project Data'!$C$33:$Q$52,MATCH(II20,'Project Data'!$H$31:$Q$31,1)+5,0)</f>
        <v>0</v>
      </c>
      <c r="IT20" s="183" t="str">
        <f>VLOOKUP(IL$5,'Project Data'!$C$33:$Q$51,MATCH(II20,'Project Data'!$H$31:$Q$31,1)+6,0)</f>
        <v>N/A</v>
      </c>
      <c r="IU20" s="183">
        <f t="shared" si="98"/>
        <v>0</v>
      </c>
      <c r="IV20" s="46"/>
      <c r="IW20" s="47"/>
      <c r="IX20" s="47"/>
      <c r="IY20" s="47"/>
      <c r="IZ20" s="48"/>
      <c r="JA20" s="190"/>
      <c r="JB20" s="341"/>
      <c r="JC20" s="165">
        <f t="shared" si="53"/>
        <v>0</v>
      </c>
      <c r="JD20" s="166" t="s">
        <v>71</v>
      </c>
      <c r="JE20" s="45"/>
      <c r="JF20" s="45"/>
      <c r="JG20" s="45"/>
      <c r="JH20" s="45"/>
      <c r="JI20" s="45"/>
      <c r="JJ20" s="45"/>
      <c r="JK20" s="186">
        <f t="shared" si="99"/>
        <v>0</v>
      </c>
      <c r="JL20" s="45"/>
      <c r="JM20" s="183">
        <f>VLOOKUP(JF$5,'Project Data'!$C$33:$Q$52,MATCH(JC20,'Project Data'!$H$31:$Q$31,1)+5,0)</f>
        <v>0</v>
      </c>
      <c r="JN20" s="183" t="str">
        <f>VLOOKUP(JF$5,'Project Data'!$C$33:$Q$51,MATCH(JC20,'Project Data'!$H$31:$Q$31,1)+6,0)</f>
        <v>N/A</v>
      </c>
      <c r="JO20" s="183">
        <f t="shared" si="100"/>
        <v>0</v>
      </c>
      <c r="JP20" s="46"/>
      <c r="JQ20" s="47"/>
      <c r="JR20" s="47"/>
      <c r="JS20" s="47"/>
      <c r="JT20" s="48"/>
      <c r="JU20" s="190"/>
      <c r="JV20" s="341"/>
      <c r="JW20" s="165">
        <f t="shared" si="54"/>
        <v>0</v>
      </c>
      <c r="JX20" s="166" t="s">
        <v>71</v>
      </c>
      <c r="JY20" s="45"/>
      <c r="JZ20" s="45"/>
      <c r="KA20" s="45"/>
      <c r="KB20" s="45"/>
      <c r="KC20" s="45"/>
      <c r="KD20" s="45"/>
      <c r="KE20" s="186">
        <f t="shared" si="101"/>
        <v>0</v>
      </c>
      <c r="KF20" s="45"/>
      <c r="KG20" s="183">
        <f>VLOOKUP(JZ$5,'Project Data'!$C$33:$Q$52,MATCH(JW20,'Project Data'!$H$31:$Q$31,1)+5,0)</f>
        <v>0</v>
      </c>
      <c r="KH20" s="183" t="str">
        <f>VLOOKUP(JZ$5,'Project Data'!$C$33:$Q$51,MATCH(JW20,'Project Data'!$H$31:$Q$31,1)+6,0)</f>
        <v>N/A</v>
      </c>
      <c r="KI20" s="183">
        <f t="shared" si="102"/>
        <v>0</v>
      </c>
      <c r="KJ20" s="46"/>
      <c r="KK20" s="47"/>
      <c r="KL20" s="47"/>
      <c r="KM20" s="47"/>
      <c r="KN20" s="48"/>
      <c r="KO20" s="190"/>
      <c r="KP20" s="341"/>
      <c r="KQ20" s="165">
        <f t="shared" si="55"/>
        <v>0</v>
      </c>
      <c r="KR20" s="166" t="s">
        <v>71</v>
      </c>
      <c r="KS20" s="45"/>
      <c r="KT20" s="45"/>
      <c r="KU20" s="45"/>
      <c r="KV20" s="45"/>
      <c r="KW20" s="45"/>
      <c r="KX20" s="45"/>
      <c r="KY20" s="186">
        <f t="shared" si="103"/>
        <v>0</v>
      </c>
      <c r="KZ20" s="45"/>
      <c r="LA20" s="183">
        <f>VLOOKUP(KT$5,'Project Data'!$C$33:$Q$52,MATCH(KQ20,'Project Data'!$H$31:$Q$31,1)+5,0)</f>
        <v>0</v>
      </c>
      <c r="LB20" s="183" t="str">
        <f>VLOOKUP(KT$5,'Project Data'!$C$33:$Q$51,MATCH(KQ20,'Project Data'!$H$31:$Q$31,1)+6,0)</f>
        <v>N/A</v>
      </c>
      <c r="LC20" s="183">
        <f t="shared" si="104"/>
        <v>0</v>
      </c>
      <c r="LD20" s="46"/>
      <c r="LE20" s="47"/>
      <c r="LF20" s="47"/>
      <c r="LG20" s="47"/>
      <c r="LH20" s="48"/>
      <c r="LI20" s="190"/>
      <c r="LJ20" s="341"/>
      <c r="LK20" s="165">
        <f t="shared" si="56"/>
        <v>0</v>
      </c>
      <c r="LL20" s="166" t="s">
        <v>71</v>
      </c>
      <c r="LM20" s="45"/>
      <c r="LN20" s="45"/>
      <c r="LO20" s="45"/>
      <c r="LP20" s="45"/>
      <c r="LQ20" s="45"/>
      <c r="LR20" s="45"/>
      <c r="LS20" s="186">
        <f t="shared" si="105"/>
        <v>0</v>
      </c>
      <c r="LT20" s="45"/>
      <c r="LU20" s="183">
        <f>VLOOKUP(LN$5,'Project Data'!$C$33:$Q$52,MATCH(LK20,'Project Data'!$H$31:$Q$31,1)+5,0)</f>
        <v>0</v>
      </c>
      <c r="LV20" s="183" t="str">
        <f>VLOOKUP(LN$5,'Project Data'!$C$33:$Q$51,MATCH(LK20,'Project Data'!$H$31:$Q$31,1)+6,0)</f>
        <v>N/A</v>
      </c>
      <c r="LW20" s="183">
        <f t="shared" si="106"/>
        <v>0</v>
      </c>
      <c r="LX20" s="46"/>
      <c r="LY20" s="47"/>
      <c r="LZ20" s="47"/>
      <c r="MA20" s="47"/>
      <c r="MB20" s="48"/>
      <c r="MC20" s="190"/>
      <c r="MD20" s="341"/>
      <c r="ME20" s="165">
        <f t="shared" si="57"/>
        <v>0</v>
      </c>
      <c r="MF20" s="166" t="s">
        <v>71</v>
      </c>
      <c r="MG20" s="45"/>
      <c r="MH20" s="45"/>
      <c r="MI20" s="45"/>
      <c r="MJ20" s="45"/>
      <c r="MK20" s="45"/>
      <c r="ML20" s="45"/>
      <c r="MM20" s="186">
        <f t="shared" si="107"/>
        <v>0</v>
      </c>
      <c r="MN20" s="45"/>
      <c r="MO20" s="183">
        <f>VLOOKUP(MH$5,'Project Data'!$C$33:$Q$52,MATCH(ME20,'Project Data'!$H$31:$Q$31,1)+5,0)</f>
        <v>0</v>
      </c>
      <c r="MP20" s="183" t="str">
        <f>VLOOKUP(MH$5,'Project Data'!$C$33:$Q$51,MATCH(ME20,'Project Data'!$H$31:$Q$31,1)+6,0)</f>
        <v>N/A</v>
      </c>
      <c r="MQ20" s="183">
        <f t="shared" si="108"/>
        <v>0</v>
      </c>
      <c r="MR20" s="46"/>
      <c r="MS20" s="47"/>
      <c r="MT20" s="47"/>
      <c r="MU20" s="47"/>
      <c r="MV20" s="48"/>
      <c r="MW20" s="190"/>
      <c r="MX20" s="341"/>
      <c r="MY20" s="165">
        <f t="shared" si="58"/>
        <v>0</v>
      </c>
      <c r="MZ20" s="166" t="s">
        <v>71</v>
      </c>
      <c r="NA20" s="45"/>
      <c r="NB20" s="45"/>
      <c r="NC20" s="45"/>
      <c r="ND20" s="45"/>
      <c r="NE20" s="45"/>
      <c r="NF20" s="45"/>
      <c r="NG20" s="186">
        <f t="shared" si="109"/>
        <v>0</v>
      </c>
      <c r="NH20" s="45"/>
      <c r="NI20" s="183">
        <f>VLOOKUP(NB$5,'Project Data'!$C$33:$Q$52,MATCH(MY20,'Project Data'!$H$31:$Q$31,1)+5,0)</f>
        <v>0</v>
      </c>
      <c r="NJ20" s="183" t="str">
        <f>VLOOKUP(NB$5,'Project Data'!$C$33:$Q$51,MATCH(MY20,'Project Data'!$H$31:$Q$31,1)+6,0)</f>
        <v>N/A</v>
      </c>
      <c r="NK20" s="183">
        <f t="shared" si="110"/>
        <v>0</v>
      </c>
      <c r="NL20" s="46"/>
      <c r="NM20" s="47"/>
      <c r="NN20" s="47"/>
      <c r="NO20" s="47"/>
      <c r="NP20" s="48"/>
      <c r="NQ20" s="190"/>
      <c r="NR20" s="341"/>
      <c r="NS20" s="165">
        <f t="shared" si="59"/>
        <v>0</v>
      </c>
      <c r="NT20" s="166" t="s">
        <v>71</v>
      </c>
      <c r="NU20" s="45"/>
      <c r="NV20" s="45"/>
      <c r="NW20" s="45"/>
      <c r="NX20" s="45"/>
      <c r="NY20" s="45"/>
      <c r="NZ20" s="45"/>
      <c r="OA20" s="186">
        <f t="shared" si="111"/>
        <v>0</v>
      </c>
      <c r="OB20" s="45"/>
      <c r="OC20" s="183">
        <f>VLOOKUP(NV$5,'Project Data'!$C$33:$Q$52,MATCH(NS20,'Project Data'!$H$31:$Q$31,1)+5,0)</f>
        <v>0</v>
      </c>
      <c r="OD20" s="183" t="str">
        <f>VLOOKUP(NV$5,'Project Data'!$C$33:$Q$51,MATCH(NS20,'Project Data'!$H$31:$Q$31,1)+6,0)</f>
        <v>N/A</v>
      </c>
      <c r="OE20" s="183">
        <f t="shared" si="112"/>
        <v>0</v>
      </c>
      <c r="OF20" s="46"/>
      <c r="OG20" s="47"/>
      <c r="OH20" s="47"/>
      <c r="OI20" s="47"/>
      <c r="OJ20" s="48"/>
      <c r="OK20" s="33"/>
    </row>
    <row r="21" spans="1:401" ht="14.7" customHeight="1">
      <c r="A21" s="190"/>
      <c r="B21" s="339">
        <f>B9+1</f>
        <v>1</v>
      </c>
      <c r="C21" s="151">
        <f>$B$21</f>
        <v>1</v>
      </c>
      <c r="D21" s="152" t="s">
        <v>60</v>
      </c>
      <c r="E21" s="37"/>
      <c r="F21" s="37"/>
      <c r="G21" s="37"/>
      <c r="H21" s="37"/>
      <c r="I21" s="37"/>
      <c r="J21" s="37"/>
      <c r="K21" s="184">
        <f t="shared" si="83"/>
        <v>0</v>
      </c>
      <c r="L21" s="37"/>
      <c r="M21" s="180">
        <f>VLOOKUP($F$5,'Project Data'!$C$33:$Q$52,MATCH($C21,'Project Data'!$H$31:$Q$31,1)+5,0)</f>
        <v>0</v>
      </c>
      <c r="N21" s="180" t="str">
        <f>VLOOKUP($F$5,'Project Data'!$C$33:$Q$51,MATCH($C21,'Project Data'!$H$31:$Q$31,1)+6,0)</f>
        <v>N/A</v>
      </c>
      <c r="O21" s="180">
        <f t="shared" si="84"/>
        <v>0</v>
      </c>
      <c r="P21" s="38"/>
      <c r="Q21" s="39"/>
      <c r="R21" s="39"/>
      <c r="S21" s="39"/>
      <c r="T21" s="40"/>
      <c r="U21" s="190"/>
      <c r="V21" s="339">
        <f>$B$21</f>
        <v>1</v>
      </c>
      <c r="W21" s="167">
        <f t="shared" si="41"/>
        <v>1</v>
      </c>
      <c r="X21" s="168" t="s">
        <v>60</v>
      </c>
      <c r="Y21" s="37"/>
      <c r="Z21" s="37"/>
      <c r="AA21" s="37"/>
      <c r="AB21" s="37"/>
      <c r="AC21" s="37"/>
      <c r="AD21" s="37"/>
      <c r="AE21" s="184">
        <f t="shared" si="85"/>
        <v>0</v>
      </c>
      <c r="AF21" s="37"/>
      <c r="AG21" s="180">
        <f>VLOOKUP(Z$5,'Project Data'!$C$33:$Q$52,MATCH(W21,'Project Data'!$H$31:$Q$31,1)+5,0)</f>
        <v>0</v>
      </c>
      <c r="AH21" s="180" t="str">
        <f>VLOOKUP(Z$5,'Project Data'!$C$33:$Q$51,MATCH(W21,'Project Data'!$H$31:$Q$31,1)+6,0)</f>
        <v>N/A</v>
      </c>
      <c r="AI21" s="180">
        <f t="shared" si="86"/>
        <v>0</v>
      </c>
      <c r="AJ21" s="38"/>
      <c r="AK21" s="39"/>
      <c r="AL21" s="39"/>
      <c r="AM21" s="39"/>
      <c r="AN21" s="40"/>
      <c r="AO21" s="190"/>
      <c r="AP21" s="339">
        <f>$B$21</f>
        <v>1</v>
      </c>
      <c r="AQ21" s="167">
        <f t="shared" si="42"/>
        <v>1</v>
      </c>
      <c r="AR21" s="168" t="s">
        <v>60</v>
      </c>
      <c r="AS21" s="37"/>
      <c r="AT21" s="37"/>
      <c r="AU21" s="37"/>
      <c r="AV21" s="37"/>
      <c r="AW21" s="37"/>
      <c r="AX21" s="37"/>
      <c r="AY21" s="184">
        <f t="shared" si="61"/>
        <v>0</v>
      </c>
      <c r="AZ21" s="37"/>
      <c r="BA21" s="180">
        <f>VLOOKUP(AT$5,'Project Data'!$C$33:$Q$52,MATCH(AQ21,'Project Data'!$H$31:$Q$31,1)+5,0)</f>
        <v>0</v>
      </c>
      <c r="BB21" s="180" t="str">
        <f>VLOOKUP(AT$5,'Project Data'!$C$33:$Q$51,MATCH(AQ21,'Project Data'!$H$31:$Q$31,1)+6,0)</f>
        <v>N/A</v>
      </c>
      <c r="BC21" s="180">
        <f t="shared" si="87"/>
        <v>0</v>
      </c>
      <c r="BD21" s="38"/>
      <c r="BE21" s="39"/>
      <c r="BF21" s="39"/>
      <c r="BG21" s="39"/>
      <c r="BH21" s="40"/>
      <c r="BI21" s="190"/>
      <c r="BJ21" s="339">
        <f>$B$21</f>
        <v>1</v>
      </c>
      <c r="BK21" s="167">
        <f t="shared" si="43"/>
        <v>1</v>
      </c>
      <c r="BL21" s="168" t="s">
        <v>60</v>
      </c>
      <c r="BM21" s="37"/>
      <c r="BN21" s="37"/>
      <c r="BO21" s="37"/>
      <c r="BP21" s="37"/>
      <c r="BQ21" s="37"/>
      <c r="BR21" s="37"/>
      <c r="BS21" s="184">
        <f t="shared" si="62"/>
        <v>0</v>
      </c>
      <c r="BT21" s="37"/>
      <c r="BU21" s="180">
        <f>VLOOKUP(BN$5,'Project Data'!$C$33:$Q$52,MATCH(BK21,'Project Data'!$H$31:$Q$31,1)+5,0)</f>
        <v>0</v>
      </c>
      <c r="BV21" s="180" t="str">
        <f>VLOOKUP(BN$5,'Project Data'!$C$33:$Q$51,MATCH(BK21,'Project Data'!$H$31:$Q$31,1)+6,0)</f>
        <v>N/A</v>
      </c>
      <c r="BW21" s="180">
        <f t="shared" si="88"/>
        <v>0</v>
      </c>
      <c r="BX21" s="38"/>
      <c r="BY21" s="39"/>
      <c r="BZ21" s="39"/>
      <c r="CA21" s="39"/>
      <c r="CB21" s="40"/>
      <c r="CC21" s="190"/>
      <c r="CD21" s="339">
        <f>$B$21</f>
        <v>1</v>
      </c>
      <c r="CE21" s="167">
        <f t="shared" si="44"/>
        <v>1</v>
      </c>
      <c r="CF21" s="168" t="s">
        <v>60</v>
      </c>
      <c r="CG21" s="37"/>
      <c r="CH21" s="37"/>
      <c r="CI21" s="37"/>
      <c r="CJ21" s="37"/>
      <c r="CK21" s="37"/>
      <c r="CL21" s="37"/>
      <c r="CM21" s="184">
        <f t="shared" si="63"/>
        <v>0</v>
      </c>
      <c r="CN21" s="37"/>
      <c r="CO21" s="180">
        <f>VLOOKUP(CH$5,'Project Data'!$C$33:$Q$52,MATCH(CE21,'Project Data'!$H$31:$Q$31,1)+5,0)</f>
        <v>0</v>
      </c>
      <c r="CP21" s="180" t="str">
        <f>VLOOKUP(CH$5,'Project Data'!$C$33:$Q$51,MATCH(CE21,'Project Data'!$H$31:$Q$31,1)+6,0)</f>
        <v>N/A</v>
      </c>
      <c r="CQ21" s="180">
        <f t="shared" si="89"/>
        <v>0</v>
      </c>
      <c r="CR21" s="38"/>
      <c r="CS21" s="39"/>
      <c r="CT21" s="39"/>
      <c r="CU21" s="39"/>
      <c r="CV21" s="40"/>
      <c r="CW21" s="190"/>
      <c r="CX21" s="339">
        <f>$B$21</f>
        <v>1</v>
      </c>
      <c r="CY21" s="167">
        <f t="shared" si="45"/>
        <v>1</v>
      </c>
      <c r="CZ21" s="168" t="s">
        <v>60</v>
      </c>
      <c r="DA21" s="37"/>
      <c r="DB21" s="37"/>
      <c r="DC21" s="37"/>
      <c r="DD21" s="37"/>
      <c r="DE21" s="37"/>
      <c r="DF21" s="37"/>
      <c r="DG21" s="184">
        <f t="shared" ref="DG21:DG68" si="117">SUM(DA21:DF21)</f>
        <v>0</v>
      </c>
      <c r="DH21" s="37"/>
      <c r="DI21" s="180">
        <f>VLOOKUP(DB$5,'Project Data'!$C$33:$Q$52,MATCH(CY21,'Project Data'!$H$31:$Q$31,1)+5,0)</f>
        <v>0</v>
      </c>
      <c r="DJ21" s="180" t="str">
        <f>VLOOKUP(DB$5,'Project Data'!$C$33:$Q$51,MATCH(CY21,'Project Data'!$H$31:$Q$31,1)+6,0)</f>
        <v>N/A</v>
      </c>
      <c r="DK21" s="180">
        <f t="shared" si="90"/>
        <v>0</v>
      </c>
      <c r="DL21" s="38"/>
      <c r="DM21" s="39"/>
      <c r="DN21" s="39"/>
      <c r="DO21" s="39"/>
      <c r="DP21" s="40"/>
      <c r="DQ21" s="190"/>
      <c r="DR21" s="339">
        <f>$B$21</f>
        <v>1</v>
      </c>
      <c r="DS21" s="167">
        <f t="shared" si="46"/>
        <v>1</v>
      </c>
      <c r="DT21" s="168" t="s">
        <v>60</v>
      </c>
      <c r="DU21" s="37"/>
      <c r="DV21" s="37"/>
      <c r="DW21" s="37"/>
      <c r="DX21" s="37"/>
      <c r="DY21" s="37"/>
      <c r="DZ21" s="37"/>
      <c r="EA21" s="184">
        <f t="shared" ref="EA21:EA68" si="118">SUM(DU21:DZ21)</f>
        <v>0</v>
      </c>
      <c r="EB21" s="37"/>
      <c r="EC21" s="180">
        <f>VLOOKUP(DV$5,'Project Data'!$C$33:$Q$52,MATCH(DS21,'Project Data'!$H$31:$Q$31,1)+5,0)</f>
        <v>0</v>
      </c>
      <c r="ED21" s="180" t="str">
        <f>VLOOKUP(DV$5,'Project Data'!$C$33:$Q$51,MATCH(DS21,'Project Data'!$H$31:$Q$31,1)+6,0)</f>
        <v>N/A</v>
      </c>
      <c r="EE21" s="180">
        <f t="shared" si="91"/>
        <v>0</v>
      </c>
      <c r="EF21" s="38"/>
      <c r="EG21" s="39"/>
      <c r="EH21" s="39"/>
      <c r="EI21" s="39"/>
      <c r="EJ21" s="40"/>
      <c r="EK21" s="190"/>
      <c r="EL21" s="339">
        <f>$B$21</f>
        <v>1</v>
      </c>
      <c r="EM21" s="167">
        <f t="shared" si="47"/>
        <v>1</v>
      </c>
      <c r="EN21" s="168" t="s">
        <v>60</v>
      </c>
      <c r="EO21" s="37"/>
      <c r="EP21" s="37"/>
      <c r="EQ21" s="37"/>
      <c r="ER21" s="37"/>
      <c r="ES21" s="37"/>
      <c r="ET21" s="37"/>
      <c r="EU21" s="184">
        <f t="shared" ref="EU21:EU68" si="119">SUM(EO21:ET21)</f>
        <v>0</v>
      </c>
      <c r="EV21" s="37"/>
      <c r="EW21" s="180">
        <f>VLOOKUP(EP$5,'Project Data'!$C$33:$Q$52,MATCH(EM21,'Project Data'!$H$31:$Q$31,1)+5,0)</f>
        <v>0</v>
      </c>
      <c r="EX21" s="180" t="str">
        <f>VLOOKUP(EP$5,'Project Data'!$C$33:$Q$51,MATCH(EM21,'Project Data'!$H$31:$Q$31,1)+6,0)</f>
        <v>N/A</v>
      </c>
      <c r="EY21" s="180">
        <f t="shared" si="92"/>
        <v>0</v>
      </c>
      <c r="EZ21" s="38"/>
      <c r="FA21" s="39"/>
      <c r="FB21" s="39"/>
      <c r="FC21" s="39"/>
      <c r="FD21" s="40"/>
      <c r="FE21" s="190"/>
      <c r="FF21" s="339">
        <f>$B$21</f>
        <v>1</v>
      </c>
      <c r="FG21" s="167">
        <f t="shared" si="48"/>
        <v>1</v>
      </c>
      <c r="FH21" s="168" t="s">
        <v>60</v>
      </c>
      <c r="FI21" s="37"/>
      <c r="FJ21" s="37"/>
      <c r="FK21" s="37"/>
      <c r="FL21" s="37"/>
      <c r="FM21" s="37"/>
      <c r="FN21" s="37"/>
      <c r="FO21" s="184">
        <f t="shared" ref="FO21:FO68" si="120">SUM(FI21:FN21)</f>
        <v>0</v>
      </c>
      <c r="FP21" s="37"/>
      <c r="FQ21" s="180">
        <f>VLOOKUP(FJ$5,'Project Data'!$C$33:$Q$52,MATCH(FG21,'Project Data'!$H$31:$Q$31,1)+5,0)</f>
        <v>0</v>
      </c>
      <c r="FR21" s="180" t="str">
        <f>VLOOKUP(FJ$5,'Project Data'!$C$33:$Q$51,MATCH(FG21,'Project Data'!$H$31:$Q$31,1)+6,0)</f>
        <v>N/A</v>
      </c>
      <c r="FS21" s="180">
        <f t="shared" si="93"/>
        <v>0</v>
      </c>
      <c r="FT21" s="38"/>
      <c r="FU21" s="39"/>
      <c r="FV21" s="39"/>
      <c r="FW21" s="39"/>
      <c r="FX21" s="40"/>
      <c r="FY21" s="190"/>
      <c r="FZ21" s="339">
        <f>$B$21</f>
        <v>1</v>
      </c>
      <c r="GA21" s="167">
        <f t="shared" si="49"/>
        <v>1</v>
      </c>
      <c r="GB21" s="168" t="s">
        <v>60</v>
      </c>
      <c r="GC21" s="37"/>
      <c r="GD21" s="37"/>
      <c r="GE21" s="37"/>
      <c r="GF21" s="37"/>
      <c r="GG21" s="37"/>
      <c r="GH21" s="37"/>
      <c r="GI21" s="184">
        <f t="shared" si="68"/>
        <v>0</v>
      </c>
      <c r="GJ21" s="37"/>
      <c r="GK21" s="180">
        <f>VLOOKUP(GD$5,'Project Data'!$C$33:$Q$52,MATCH(GA21,'Project Data'!$H$31:$Q$31,1)+5,0)</f>
        <v>0</v>
      </c>
      <c r="GL21" s="180" t="str">
        <f>VLOOKUP(GD$5,'Project Data'!$C$33:$Q$51,MATCH(GA21,'Project Data'!$H$31:$Q$31,1)+6,0)</f>
        <v>N/A</v>
      </c>
      <c r="GM21" s="180">
        <f t="shared" si="94"/>
        <v>0</v>
      </c>
      <c r="GN21" s="38"/>
      <c r="GO21" s="39"/>
      <c r="GP21" s="39"/>
      <c r="GQ21" s="39"/>
      <c r="GR21" s="40"/>
      <c r="GS21" s="190"/>
      <c r="GT21" s="339">
        <f>$B$21</f>
        <v>1</v>
      </c>
      <c r="GU21" s="167">
        <f t="shared" si="50"/>
        <v>1</v>
      </c>
      <c r="GV21" s="168" t="s">
        <v>60</v>
      </c>
      <c r="GW21" s="37"/>
      <c r="GX21" s="37"/>
      <c r="GY21" s="37"/>
      <c r="GZ21" s="37"/>
      <c r="HA21" s="37"/>
      <c r="HB21" s="37"/>
      <c r="HC21" s="184">
        <f t="shared" ref="HC21:HC32" si="121">SUM(GW21:HB21)</f>
        <v>0</v>
      </c>
      <c r="HD21" s="37"/>
      <c r="HE21" s="180">
        <f>VLOOKUP(GX$5,'Project Data'!$C$33:$Q$52,MATCH(GU21,'Project Data'!$H$31:$Q$31,1)+5,0)</f>
        <v>0</v>
      </c>
      <c r="HF21" s="180" t="str">
        <f>VLOOKUP(GX$5,'Project Data'!$C$33:$Q$51,MATCH(GU21,'Project Data'!$H$31:$Q$31,1)+6,0)</f>
        <v>N/A</v>
      </c>
      <c r="HG21" s="180">
        <f t="shared" si="95"/>
        <v>0</v>
      </c>
      <c r="HH21" s="38"/>
      <c r="HI21" s="39"/>
      <c r="HJ21" s="39"/>
      <c r="HK21" s="39"/>
      <c r="HL21" s="40"/>
      <c r="HM21" s="190"/>
      <c r="HN21" s="339">
        <f>$B$21</f>
        <v>1</v>
      </c>
      <c r="HO21" s="167">
        <f t="shared" si="51"/>
        <v>1</v>
      </c>
      <c r="HP21" s="168" t="s">
        <v>60</v>
      </c>
      <c r="HQ21" s="37"/>
      <c r="HR21" s="37"/>
      <c r="HS21" s="37"/>
      <c r="HT21" s="37"/>
      <c r="HU21" s="37"/>
      <c r="HV21" s="37"/>
      <c r="HW21" s="184">
        <f t="shared" si="69"/>
        <v>0</v>
      </c>
      <c r="HX21" s="37"/>
      <c r="HY21" s="180">
        <f>VLOOKUP(HR$5,'Project Data'!$C$33:$Q$52,MATCH(HO21,'Project Data'!$H$31:$Q$31,1)+5,0)</f>
        <v>0</v>
      </c>
      <c r="HZ21" s="180" t="str">
        <f>VLOOKUP(HR$5,'Project Data'!$C$33:$Q$51,MATCH(HO21,'Project Data'!$H$31:$Q$31,1)+6,0)</f>
        <v>N/A</v>
      </c>
      <c r="IA21" s="180">
        <f t="shared" si="96"/>
        <v>0</v>
      </c>
      <c r="IB21" s="38"/>
      <c r="IC21" s="39"/>
      <c r="ID21" s="39"/>
      <c r="IE21" s="39"/>
      <c r="IF21" s="40"/>
      <c r="IG21" s="190"/>
      <c r="IH21" s="339">
        <f>$B$21</f>
        <v>1</v>
      </c>
      <c r="II21" s="167">
        <f t="shared" si="52"/>
        <v>1</v>
      </c>
      <c r="IJ21" s="168" t="s">
        <v>60</v>
      </c>
      <c r="IK21" s="37"/>
      <c r="IL21" s="37"/>
      <c r="IM21" s="37"/>
      <c r="IN21" s="37"/>
      <c r="IO21" s="37"/>
      <c r="IP21" s="37"/>
      <c r="IQ21" s="184">
        <f t="shared" si="97"/>
        <v>0</v>
      </c>
      <c r="IR21" s="37"/>
      <c r="IS21" s="180">
        <f>VLOOKUP(IL$5,'Project Data'!$C$33:$Q$52,MATCH(II21,'Project Data'!$H$31:$Q$31,1)+5,0)</f>
        <v>0</v>
      </c>
      <c r="IT21" s="180" t="str">
        <f>VLOOKUP(IL$5,'Project Data'!$C$33:$Q$51,MATCH(II21,'Project Data'!$H$31:$Q$31,1)+6,0)</f>
        <v>N/A</v>
      </c>
      <c r="IU21" s="180">
        <f t="shared" si="98"/>
        <v>0</v>
      </c>
      <c r="IV21" s="38"/>
      <c r="IW21" s="39"/>
      <c r="IX21" s="39"/>
      <c r="IY21" s="39"/>
      <c r="IZ21" s="40"/>
      <c r="JA21" s="190"/>
      <c r="JB21" s="339">
        <f>$B$21</f>
        <v>1</v>
      </c>
      <c r="JC21" s="167">
        <f t="shared" si="53"/>
        <v>1</v>
      </c>
      <c r="JD21" s="168" t="s">
        <v>60</v>
      </c>
      <c r="JE21" s="37"/>
      <c r="JF21" s="37"/>
      <c r="JG21" s="37"/>
      <c r="JH21" s="37"/>
      <c r="JI21" s="37"/>
      <c r="JJ21" s="37"/>
      <c r="JK21" s="184">
        <f t="shared" si="99"/>
        <v>0</v>
      </c>
      <c r="JL21" s="37"/>
      <c r="JM21" s="180">
        <f>VLOOKUP(JF$5,'Project Data'!$C$33:$Q$52,MATCH(JC21,'Project Data'!$H$31:$Q$31,1)+5,0)</f>
        <v>0</v>
      </c>
      <c r="JN21" s="180" t="str">
        <f>VLOOKUP(JF$5,'Project Data'!$C$33:$Q$51,MATCH(JC21,'Project Data'!$H$31:$Q$31,1)+6,0)</f>
        <v>N/A</v>
      </c>
      <c r="JO21" s="180">
        <f t="shared" si="100"/>
        <v>0</v>
      </c>
      <c r="JP21" s="38"/>
      <c r="JQ21" s="39"/>
      <c r="JR21" s="39"/>
      <c r="JS21" s="39"/>
      <c r="JT21" s="40"/>
      <c r="JU21" s="190"/>
      <c r="JV21" s="339">
        <f>$B$21</f>
        <v>1</v>
      </c>
      <c r="JW21" s="167">
        <f t="shared" si="54"/>
        <v>1</v>
      </c>
      <c r="JX21" s="168" t="s">
        <v>60</v>
      </c>
      <c r="JY21" s="37"/>
      <c r="JZ21" s="37"/>
      <c r="KA21" s="37"/>
      <c r="KB21" s="37"/>
      <c r="KC21" s="37"/>
      <c r="KD21" s="37"/>
      <c r="KE21" s="184">
        <f t="shared" si="101"/>
        <v>0</v>
      </c>
      <c r="KF21" s="37"/>
      <c r="KG21" s="180">
        <f>VLOOKUP(JZ$5,'Project Data'!$C$33:$Q$52,MATCH(JW21,'Project Data'!$H$31:$Q$31,1)+5,0)</f>
        <v>0</v>
      </c>
      <c r="KH21" s="180" t="str">
        <f>VLOOKUP(JZ$5,'Project Data'!$C$33:$Q$51,MATCH(JW21,'Project Data'!$H$31:$Q$31,1)+6,0)</f>
        <v>N/A</v>
      </c>
      <c r="KI21" s="180">
        <f t="shared" si="102"/>
        <v>0</v>
      </c>
      <c r="KJ21" s="38"/>
      <c r="KK21" s="39"/>
      <c r="KL21" s="39"/>
      <c r="KM21" s="39"/>
      <c r="KN21" s="40"/>
      <c r="KO21" s="190"/>
      <c r="KP21" s="339">
        <f>$B$21</f>
        <v>1</v>
      </c>
      <c r="KQ21" s="167">
        <f t="shared" si="55"/>
        <v>1</v>
      </c>
      <c r="KR21" s="168" t="s">
        <v>60</v>
      </c>
      <c r="KS21" s="37"/>
      <c r="KT21" s="37"/>
      <c r="KU21" s="37"/>
      <c r="KV21" s="37"/>
      <c r="KW21" s="37"/>
      <c r="KX21" s="37"/>
      <c r="KY21" s="184">
        <f t="shared" si="103"/>
        <v>0</v>
      </c>
      <c r="KZ21" s="37"/>
      <c r="LA21" s="180">
        <f>VLOOKUP(KT$5,'Project Data'!$C$33:$Q$52,MATCH(KQ21,'Project Data'!$H$31:$Q$31,1)+5,0)</f>
        <v>0</v>
      </c>
      <c r="LB21" s="180" t="str">
        <f>VLOOKUP(KT$5,'Project Data'!$C$33:$Q$51,MATCH(KQ21,'Project Data'!$H$31:$Q$31,1)+6,0)</f>
        <v>N/A</v>
      </c>
      <c r="LC21" s="180">
        <f t="shared" si="104"/>
        <v>0</v>
      </c>
      <c r="LD21" s="38"/>
      <c r="LE21" s="39"/>
      <c r="LF21" s="39"/>
      <c r="LG21" s="39"/>
      <c r="LH21" s="40"/>
      <c r="LI21" s="190"/>
      <c r="LJ21" s="339">
        <f>$B$21</f>
        <v>1</v>
      </c>
      <c r="LK21" s="167">
        <f t="shared" si="56"/>
        <v>1</v>
      </c>
      <c r="LL21" s="168" t="s">
        <v>60</v>
      </c>
      <c r="LM21" s="37"/>
      <c r="LN21" s="37"/>
      <c r="LO21" s="37"/>
      <c r="LP21" s="37"/>
      <c r="LQ21" s="37"/>
      <c r="LR21" s="37"/>
      <c r="LS21" s="184">
        <f t="shared" si="105"/>
        <v>0</v>
      </c>
      <c r="LT21" s="37"/>
      <c r="LU21" s="180">
        <f>VLOOKUP(LN$5,'Project Data'!$C$33:$Q$52,MATCH(LK21,'Project Data'!$H$31:$Q$31,1)+5,0)</f>
        <v>0</v>
      </c>
      <c r="LV21" s="180" t="str">
        <f>VLOOKUP(LN$5,'Project Data'!$C$33:$Q$51,MATCH(LK21,'Project Data'!$H$31:$Q$31,1)+6,0)</f>
        <v>N/A</v>
      </c>
      <c r="LW21" s="180">
        <f t="shared" si="106"/>
        <v>0</v>
      </c>
      <c r="LX21" s="38"/>
      <c r="LY21" s="39"/>
      <c r="LZ21" s="39"/>
      <c r="MA21" s="39"/>
      <c r="MB21" s="40"/>
      <c r="MC21" s="190"/>
      <c r="MD21" s="339">
        <f>$B$21</f>
        <v>1</v>
      </c>
      <c r="ME21" s="167">
        <f t="shared" si="57"/>
        <v>1</v>
      </c>
      <c r="MF21" s="168" t="s">
        <v>60</v>
      </c>
      <c r="MG21" s="37"/>
      <c r="MH21" s="37"/>
      <c r="MI21" s="37"/>
      <c r="MJ21" s="37"/>
      <c r="MK21" s="37"/>
      <c r="ML21" s="37"/>
      <c r="MM21" s="184">
        <f t="shared" si="107"/>
        <v>0</v>
      </c>
      <c r="MN21" s="37"/>
      <c r="MO21" s="180">
        <f>VLOOKUP(MH$5,'Project Data'!$C$33:$Q$52,MATCH(ME21,'Project Data'!$H$31:$Q$31,1)+5,0)</f>
        <v>0</v>
      </c>
      <c r="MP21" s="180" t="str">
        <f>VLOOKUP(MH$5,'Project Data'!$C$33:$Q$51,MATCH(ME21,'Project Data'!$H$31:$Q$31,1)+6,0)</f>
        <v>N/A</v>
      </c>
      <c r="MQ21" s="180">
        <f t="shared" si="108"/>
        <v>0</v>
      </c>
      <c r="MR21" s="38"/>
      <c r="MS21" s="39"/>
      <c r="MT21" s="39"/>
      <c r="MU21" s="39"/>
      <c r="MV21" s="40"/>
      <c r="MW21" s="190"/>
      <c r="MX21" s="339">
        <f>$B$21</f>
        <v>1</v>
      </c>
      <c r="MY21" s="167">
        <f t="shared" si="58"/>
        <v>1</v>
      </c>
      <c r="MZ21" s="168" t="s">
        <v>60</v>
      </c>
      <c r="NA21" s="37"/>
      <c r="NB21" s="37"/>
      <c r="NC21" s="37"/>
      <c r="ND21" s="37"/>
      <c r="NE21" s="37"/>
      <c r="NF21" s="37"/>
      <c r="NG21" s="184">
        <f t="shared" si="109"/>
        <v>0</v>
      </c>
      <c r="NH21" s="37"/>
      <c r="NI21" s="180">
        <f>VLOOKUP(NB$5,'Project Data'!$C$33:$Q$52,MATCH(MY21,'Project Data'!$H$31:$Q$31,1)+5,0)</f>
        <v>0</v>
      </c>
      <c r="NJ21" s="180" t="str">
        <f>VLOOKUP(NB$5,'Project Data'!$C$33:$Q$51,MATCH(MY21,'Project Data'!$H$31:$Q$31,1)+6,0)</f>
        <v>N/A</v>
      </c>
      <c r="NK21" s="180">
        <f t="shared" si="110"/>
        <v>0</v>
      </c>
      <c r="NL21" s="38"/>
      <c r="NM21" s="39"/>
      <c r="NN21" s="39"/>
      <c r="NO21" s="39"/>
      <c r="NP21" s="40"/>
      <c r="NQ21" s="190"/>
      <c r="NR21" s="339">
        <f>$B$21</f>
        <v>1</v>
      </c>
      <c r="NS21" s="167">
        <f t="shared" si="59"/>
        <v>1</v>
      </c>
      <c r="NT21" s="168" t="s">
        <v>60</v>
      </c>
      <c r="NU21" s="37"/>
      <c r="NV21" s="37"/>
      <c r="NW21" s="37"/>
      <c r="NX21" s="37"/>
      <c r="NY21" s="37"/>
      <c r="NZ21" s="37"/>
      <c r="OA21" s="184">
        <f t="shared" si="111"/>
        <v>0</v>
      </c>
      <c r="OB21" s="37"/>
      <c r="OC21" s="180">
        <f>VLOOKUP(NV$5,'Project Data'!$C$33:$Q$52,MATCH(NS21,'Project Data'!$H$31:$Q$31,1)+5,0)</f>
        <v>0</v>
      </c>
      <c r="OD21" s="180" t="str">
        <f>VLOOKUP(NV$5,'Project Data'!$C$33:$Q$51,MATCH(NS21,'Project Data'!$H$31:$Q$31,1)+6,0)</f>
        <v>N/A</v>
      </c>
      <c r="OE21" s="180">
        <f t="shared" si="112"/>
        <v>0</v>
      </c>
      <c r="OF21" s="38"/>
      <c r="OG21" s="39"/>
      <c r="OH21" s="39"/>
      <c r="OI21" s="39"/>
      <c r="OJ21" s="40"/>
      <c r="OK21" s="33"/>
    </row>
    <row r="22" spans="1:401">
      <c r="A22" s="190"/>
      <c r="B22" s="340"/>
      <c r="C22" s="153">
        <f t="shared" ref="C22:C32" si="122">$B$21</f>
        <v>1</v>
      </c>
      <c r="D22" s="154" t="s">
        <v>61</v>
      </c>
      <c r="E22" s="41"/>
      <c r="F22" s="41"/>
      <c r="G22" s="41"/>
      <c r="H22" s="41"/>
      <c r="I22" s="41"/>
      <c r="J22" s="41"/>
      <c r="K22" s="185">
        <f t="shared" si="83"/>
        <v>0</v>
      </c>
      <c r="L22" s="41"/>
      <c r="M22" s="181">
        <f>VLOOKUP($F$5,'Project Data'!$C$33:$Q$52,MATCH($C22,'Project Data'!$H$31:$Q$31,1)+5,0)</f>
        <v>0</v>
      </c>
      <c r="N22" s="181" t="str">
        <f>VLOOKUP($F$5,'Project Data'!$C$33:$Q$51,MATCH($C22,'Project Data'!$H$31:$Q$31,1)+6,0)</f>
        <v>N/A</v>
      </c>
      <c r="O22" s="181">
        <f t="shared" si="84"/>
        <v>0</v>
      </c>
      <c r="P22" s="42"/>
      <c r="Q22" s="43"/>
      <c r="R22" s="43"/>
      <c r="S22" s="43"/>
      <c r="T22" s="44"/>
      <c r="U22" s="190"/>
      <c r="V22" s="340"/>
      <c r="W22" s="169">
        <f t="shared" si="41"/>
        <v>1</v>
      </c>
      <c r="X22" s="170" t="s">
        <v>61</v>
      </c>
      <c r="Y22" s="41"/>
      <c r="Z22" s="41"/>
      <c r="AA22" s="41"/>
      <c r="AB22" s="41"/>
      <c r="AC22" s="41"/>
      <c r="AD22" s="41"/>
      <c r="AE22" s="185">
        <f t="shared" si="85"/>
        <v>0</v>
      </c>
      <c r="AF22" s="41"/>
      <c r="AG22" s="181">
        <f>VLOOKUP(Z$5,'Project Data'!$C$33:$Q$52,MATCH(W22,'Project Data'!$H$31:$Q$31,1)+5,0)</f>
        <v>0</v>
      </c>
      <c r="AH22" s="181" t="str">
        <f>VLOOKUP(Z$5,'Project Data'!$C$33:$Q$51,MATCH(W22,'Project Data'!$H$31:$Q$31,1)+6,0)</f>
        <v>N/A</v>
      </c>
      <c r="AI22" s="181">
        <f t="shared" si="86"/>
        <v>0</v>
      </c>
      <c r="AJ22" s="42"/>
      <c r="AK22" s="43"/>
      <c r="AL22" s="43"/>
      <c r="AM22" s="43"/>
      <c r="AN22" s="44"/>
      <c r="AO22" s="190"/>
      <c r="AP22" s="340"/>
      <c r="AQ22" s="169">
        <f t="shared" si="42"/>
        <v>1</v>
      </c>
      <c r="AR22" s="170" t="s">
        <v>61</v>
      </c>
      <c r="AS22" s="41"/>
      <c r="AT22" s="41"/>
      <c r="AU22" s="41"/>
      <c r="AV22" s="41"/>
      <c r="AW22" s="41"/>
      <c r="AX22" s="41"/>
      <c r="AY22" s="185">
        <f t="shared" si="61"/>
        <v>0</v>
      </c>
      <c r="AZ22" s="41"/>
      <c r="BA22" s="181">
        <f>VLOOKUP(AT$5,'Project Data'!$C$33:$Q$52,MATCH(AQ22,'Project Data'!$H$31:$Q$31,1)+5,0)</f>
        <v>0</v>
      </c>
      <c r="BB22" s="181" t="str">
        <f>VLOOKUP(AT$5,'Project Data'!$C$33:$Q$51,MATCH(AQ22,'Project Data'!$H$31:$Q$31,1)+6,0)</f>
        <v>N/A</v>
      </c>
      <c r="BC22" s="181">
        <f t="shared" si="87"/>
        <v>0</v>
      </c>
      <c r="BD22" s="42"/>
      <c r="BE22" s="43"/>
      <c r="BF22" s="43"/>
      <c r="BG22" s="43"/>
      <c r="BH22" s="44"/>
      <c r="BI22" s="190"/>
      <c r="BJ22" s="340"/>
      <c r="BK22" s="169">
        <f t="shared" si="43"/>
        <v>1</v>
      </c>
      <c r="BL22" s="170" t="s">
        <v>61</v>
      </c>
      <c r="BM22" s="41"/>
      <c r="BN22" s="41"/>
      <c r="BO22" s="41"/>
      <c r="BP22" s="41"/>
      <c r="BQ22" s="41"/>
      <c r="BR22" s="41"/>
      <c r="BS22" s="185">
        <f t="shared" si="62"/>
        <v>0</v>
      </c>
      <c r="BT22" s="41"/>
      <c r="BU22" s="181">
        <f>VLOOKUP(BN$5,'Project Data'!$C$33:$Q$52,MATCH(BK22,'Project Data'!$H$31:$Q$31,1)+5,0)</f>
        <v>0</v>
      </c>
      <c r="BV22" s="181" t="str">
        <f>VLOOKUP(BN$5,'Project Data'!$C$33:$Q$51,MATCH(BK22,'Project Data'!$H$31:$Q$31,1)+6,0)</f>
        <v>N/A</v>
      </c>
      <c r="BW22" s="181">
        <f t="shared" si="88"/>
        <v>0</v>
      </c>
      <c r="BX22" s="42"/>
      <c r="BY22" s="43"/>
      <c r="BZ22" s="43"/>
      <c r="CA22" s="43"/>
      <c r="CB22" s="44"/>
      <c r="CC22" s="190"/>
      <c r="CD22" s="340"/>
      <c r="CE22" s="169">
        <f t="shared" si="44"/>
        <v>1</v>
      </c>
      <c r="CF22" s="170" t="s">
        <v>61</v>
      </c>
      <c r="CG22" s="41"/>
      <c r="CH22" s="41"/>
      <c r="CI22" s="41"/>
      <c r="CJ22" s="41"/>
      <c r="CK22" s="41"/>
      <c r="CL22" s="41"/>
      <c r="CM22" s="185">
        <f t="shared" si="63"/>
        <v>0</v>
      </c>
      <c r="CN22" s="41"/>
      <c r="CO22" s="181">
        <f>VLOOKUP(CH$5,'Project Data'!$C$33:$Q$52,MATCH(CE22,'Project Data'!$H$31:$Q$31,1)+5,0)</f>
        <v>0</v>
      </c>
      <c r="CP22" s="181" t="str">
        <f>VLOOKUP(CH$5,'Project Data'!$C$33:$Q$51,MATCH(CE22,'Project Data'!$H$31:$Q$31,1)+6,0)</f>
        <v>N/A</v>
      </c>
      <c r="CQ22" s="181">
        <f t="shared" si="89"/>
        <v>0</v>
      </c>
      <c r="CR22" s="42"/>
      <c r="CS22" s="43"/>
      <c r="CT22" s="43"/>
      <c r="CU22" s="43"/>
      <c r="CV22" s="44"/>
      <c r="CW22" s="190"/>
      <c r="CX22" s="340"/>
      <c r="CY22" s="169">
        <f t="shared" si="45"/>
        <v>1</v>
      </c>
      <c r="CZ22" s="170" t="s">
        <v>61</v>
      </c>
      <c r="DA22" s="41"/>
      <c r="DB22" s="41"/>
      <c r="DC22" s="41"/>
      <c r="DD22" s="41"/>
      <c r="DE22" s="41"/>
      <c r="DF22" s="41"/>
      <c r="DG22" s="185">
        <f t="shared" si="117"/>
        <v>0</v>
      </c>
      <c r="DH22" s="41"/>
      <c r="DI22" s="181">
        <f>VLOOKUP(DB$5,'Project Data'!$C$33:$Q$52,MATCH(CY22,'Project Data'!$H$31:$Q$31,1)+5,0)</f>
        <v>0</v>
      </c>
      <c r="DJ22" s="181" t="str">
        <f>VLOOKUP(DB$5,'Project Data'!$C$33:$Q$51,MATCH(CY22,'Project Data'!$H$31:$Q$31,1)+6,0)</f>
        <v>N/A</v>
      </c>
      <c r="DK22" s="181">
        <f t="shared" si="90"/>
        <v>0</v>
      </c>
      <c r="DL22" s="42"/>
      <c r="DM22" s="43"/>
      <c r="DN22" s="43"/>
      <c r="DO22" s="43"/>
      <c r="DP22" s="44"/>
      <c r="DQ22" s="190"/>
      <c r="DR22" s="340"/>
      <c r="DS22" s="169">
        <f t="shared" si="46"/>
        <v>1</v>
      </c>
      <c r="DT22" s="170" t="s">
        <v>61</v>
      </c>
      <c r="DU22" s="41"/>
      <c r="DV22" s="41"/>
      <c r="DW22" s="41"/>
      <c r="DX22" s="41"/>
      <c r="DY22" s="41"/>
      <c r="DZ22" s="41"/>
      <c r="EA22" s="185">
        <f t="shared" si="118"/>
        <v>0</v>
      </c>
      <c r="EB22" s="41"/>
      <c r="EC22" s="181">
        <f>VLOOKUP(DV$5,'Project Data'!$C$33:$Q$52,MATCH(DS22,'Project Data'!$H$31:$Q$31,1)+5,0)</f>
        <v>0</v>
      </c>
      <c r="ED22" s="181" t="str">
        <f>VLOOKUP(DV$5,'Project Data'!$C$33:$Q$51,MATCH(DS22,'Project Data'!$H$31:$Q$31,1)+6,0)</f>
        <v>N/A</v>
      </c>
      <c r="EE22" s="181">
        <f t="shared" si="91"/>
        <v>0</v>
      </c>
      <c r="EF22" s="42"/>
      <c r="EG22" s="43"/>
      <c r="EH22" s="43"/>
      <c r="EI22" s="43"/>
      <c r="EJ22" s="44"/>
      <c r="EK22" s="190"/>
      <c r="EL22" s="340"/>
      <c r="EM22" s="169">
        <f t="shared" si="47"/>
        <v>1</v>
      </c>
      <c r="EN22" s="170" t="s">
        <v>61</v>
      </c>
      <c r="EO22" s="41"/>
      <c r="EP22" s="41"/>
      <c r="EQ22" s="41"/>
      <c r="ER22" s="41"/>
      <c r="ES22" s="41"/>
      <c r="ET22" s="41"/>
      <c r="EU22" s="185">
        <f t="shared" si="119"/>
        <v>0</v>
      </c>
      <c r="EV22" s="41"/>
      <c r="EW22" s="181">
        <f>VLOOKUP(EP$5,'Project Data'!$C$33:$Q$52,MATCH(EM22,'Project Data'!$H$31:$Q$31,1)+5,0)</f>
        <v>0</v>
      </c>
      <c r="EX22" s="181" t="str">
        <f>VLOOKUP(EP$5,'Project Data'!$C$33:$Q$51,MATCH(EM22,'Project Data'!$H$31:$Q$31,1)+6,0)</f>
        <v>N/A</v>
      </c>
      <c r="EY22" s="181">
        <f t="shared" si="92"/>
        <v>0</v>
      </c>
      <c r="EZ22" s="42"/>
      <c r="FA22" s="43"/>
      <c r="FB22" s="43"/>
      <c r="FC22" s="43"/>
      <c r="FD22" s="44"/>
      <c r="FE22" s="190"/>
      <c r="FF22" s="340"/>
      <c r="FG22" s="169">
        <f t="shared" si="48"/>
        <v>1</v>
      </c>
      <c r="FH22" s="170" t="s">
        <v>61</v>
      </c>
      <c r="FI22" s="41"/>
      <c r="FJ22" s="41"/>
      <c r="FK22" s="41"/>
      <c r="FL22" s="41"/>
      <c r="FM22" s="41"/>
      <c r="FN22" s="41"/>
      <c r="FO22" s="185">
        <f t="shared" si="120"/>
        <v>0</v>
      </c>
      <c r="FP22" s="41"/>
      <c r="FQ22" s="181">
        <f>VLOOKUP(FJ$5,'Project Data'!$C$33:$Q$52,MATCH(FG22,'Project Data'!$H$31:$Q$31,1)+5,0)</f>
        <v>0</v>
      </c>
      <c r="FR22" s="181" t="str">
        <f>VLOOKUP(FJ$5,'Project Data'!$C$33:$Q$51,MATCH(FG22,'Project Data'!$H$31:$Q$31,1)+6,0)</f>
        <v>N/A</v>
      </c>
      <c r="FS22" s="181">
        <f t="shared" si="93"/>
        <v>0</v>
      </c>
      <c r="FT22" s="42"/>
      <c r="FU22" s="43"/>
      <c r="FV22" s="43"/>
      <c r="FW22" s="43"/>
      <c r="FX22" s="44"/>
      <c r="FY22" s="190"/>
      <c r="FZ22" s="340"/>
      <c r="GA22" s="169">
        <f t="shared" si="49"/>
        <v>1</v>
      </c>
      <c r="GB22" s="170" t="s">
        <v>61</v>
      </c>
      <c r="GC22" s="41"/>
      <c r="GD22" s="41"/>
      <c r="GE22" s="41"/>
      <c r="GF22" s="41"/>
      <c r="GG22" s="41"/>
      <c r="GH22" s="41"/>
      <c r="GI22" s="185">
        <f t="shared" si="68"/>
        <v>0</v>
      </c>
      <c r="GJ22" s="41"/>
      <c r="GK22" s="181">
        <f>VLOOKUP(GD$5,'Project Data'!$C$33:$Q$52,MATCH(GA22,'Project Data'!$H$31:$Q$31,1)+5,0)</f>
        <v>0</v>
      </c>
      <c r="GL22" s="181" t="str">
        <f>VLOOKUP(GD$5,'Project Data'!$C$33:$Q$51,MATCH(GA22,'Project Data'!$H$31:$Q$31,1)+6,0)</f>
        <v>N/A</v>
      </c>
      <c r="GM22" s="181">
        <f t="shared" si="94"/>
        <v>0</v>
      </c>
      <c r="GN22" s="42"/>
      <c r="GO22" s="43"/>
      <c r="GP22" s="43"/>
      <c r="GQ22" s="43"/>
      <c r="GR22" s="44"/>
      <c r="GS22" s="190"/>
      <c r="GT22" s="340"/>
      <c r="GU22" s="169">
        <f t="shared" si="50"/>
        <v>1</v>
      </c>
      <c r="GV22" s="170" t="s">
        <v>61</v>
      </c>
      <c r="GW22" s="41"/>
      <c r="GX22" s="41"/>
      <c r="GY22" s="41"/>
      <c r="GZ22" s="41"/>
      <c r="HA22" s="41"/>
      <c r="HB22" s="41"/>
      <c r="HC22" s="185">
        <f t="shared" si="121"/>
        <v>0</v>
      </c>
      <c r="HD22" s="41"/>
      <c r="HE22" s="181">
        <f>VLOOKUP(GX$5,'Project Data'!$C$33:$Q$52,MATCH(GU22,'Project Data'!$H$31:$Q$31,1)+5,0)</f>
        <v>0</v>
      </c>
      <c r="HF22" s="181" t="str">
        <f>VLOOKUP(GX$5,'Project Data'!$C$33:$Q$51,MATCH(GU22,'Project Data'!$H$31:$Q$31,1)+6,0)</f>
        <v>N/A</v>
      </c>
      <c r="HG22" s="181">
        <f t="shared" si="95"/>
        <v>0</v>
      </c>
      <c r="HH22" s="42"/>
      <c r="HI22" s="43"/>
      <c r="HJ22" s="43"/>
      <c r="HK22" s="43"/>
      <c r="HL22" s="44"/>
      <c r="HM22" s="190"/>
      <c r="HN22" s="340"/>
      <c r="HO22" s="169">
        <f t="shared" si="51"/>
        <v>1</v>
      </c>
      <c r="HP22" s="170" t="s">
        <v>61</v>
      </c>
      <c r="HQ22" s="41"/>
      <c r="HR22" s="41"/>
      <c r="HS22" s="41"/>
      <c r="HT22" s="41"/>
      <c r="HU22" s="41"/>
      <c r="HV22" s="41"/>
      <c r="HW22" s="185">
        <f t="shared" si="69"/>
        <v>0</v>
      </c>
      <c r="HX22" s="41"/>
      <c r="HY22" s="181">
        <f>VLOOKUP(HR$5,'Project Data'!$C$33:$Q$52,MATCH(HO22,'Project Data'!$H$31:$Q$31,1)+5,0)</f>
        <v>0</v>
      </c>
      <c r="HZ22" s="181" t="str">
        <f>VLOOKUP(HR$5,'Project Data'!$C$33:$Q$51,MATCH(HO22,'Project Data'!$H$31:$Q$31,1)+6,0)</f>
        <v>N/A</v>
      </c>
      <c r="IA22" s="181">
        <f t="shared" si="96"/>
        <v>0</v>
      </c>
      <c r="IB22" s="42"/>
      <c r="IC22" s="43"/>
      <c r="ID22" s="43"/>
      <c r="IE22" s="43"/>
      <c r="IF22" s="44"/>
      <c r="IG22" s="190"/>
      <c r="IH22" s="340"/>
      <c r="II22" s="169">
        <f t="shared" si="52"/>
        <v>1</v>
      </c>
      <c r="IJ22" s="170" t="s">
        <v>61</v>
      </c>
      <c r="IK22" s="41"/>
      <c r="IL22" s="41"/>
      <c r="IM22" s="41"/>
      <c r="IN22" s="41"/>
      <c r="IO22" s="41"/>
      <c r="IP22" s="41"/>
      <c r="IQ22" s="185">
        <f t="shared" si="97"/>
        <v>0</v>
      </c>
      <c r="IR22" s="41"/>
      <c r="IS22" s="181">
        <f>VLOOKUP(IL$5,'Project Data'!$C$33:$Q$52,MATCH(II22,'Project Data'!$H$31:$Q$31,1)+5,0)</f>
        <v>0</v>
      </c>
      <c r="IT22" s="181" t="str">
        <f>VLOOKUP(IL$5,'Project Data'!$C$33:$Q$51,MATCH(II22,'Project Data'!$H$31:$Q$31,1)+6,0)</f>
        <v>N/A</v>
      </c>
      <c r="IU22" s="181">
        <f t="shared" si="98"/>
        <v>0</v>
      </c>
      <c r="IV22" s="42"/>
      <c r="IW22" s="43"/>
      <c r="IX22" s="43"/>
      <c r="IY22" s="43"/>
      <c r="IZ22" s="44"/>
      <c r="JA22" s="190"/>
      <c r="JB22" s="340"/>
      <c r="JC22" s="169">
        <f t="shared" si="53"/>
        <v>1</v>
      </c>
      <c r="JD22" s="170" t="s">
        <v>61</v>
      </c>
      <c r="JE22" s="41"/>
      <c r="JF22" s="41"/>
      <c r="JG22" s="41"/>
      <c r="JH22" s="41"/>
      <c r="JI22" s="41"/>
      <c r="JJ22" s="41"/>
      <c r="JK22" s="185">
        <f t="shared" si="99"/>
        <v>0</v>
      </c>
      <c r="JL22" s="41"/>
      <c r="JM22" s="181">
        <f>VLOOKUP(JF$5,'Project Data'!$C$33:$Q$52,MATCH(JC22,'Project Data'!$H$31:$Q$31,1)+5,0)</f>
        <v>0</v>
      </c>
      <c r="JN22" s="181" t="str">
        <f>VLOOKUP(JF$5,'Project Data'!$C$33:$Q$51,MATCH(JC22,'Project Data'!$H$31:$Q$31,1)+6,0)</f>
        <v>N/A</v>
      </c>
      <c r="JO22" s="181">
        <f t="shared" si="100"/>
        <v>0</v>
      </c>
      <c r="JP22" s="42"/>
      <c r="JQ22" s="43"/>
      <c r="JR22" s="43"/>
      <c r="JS22" s="43"/>
      <c r="JT22" s="44"/>
      <c r="JU22" s="190"/>
      <c r="JV22" s="340"/>
      <c r="JW22" s="169">
        <f t="shared" si="54"/>
        <v>1</v>
      </c>
      <c r="JX22" s="170" t="s">
        <v>61</v>
      </c>
      <c r="JY22" s="41"/>
      <c r="JZ22" s="41"/>
      <c r="KA22" s="41"/>
      <c r="KB22" s="41"/>
      <c r="KC22" s="41"/>
      <c r="KD22" s="41"/>
      <c r="KE22" s="185">
        <f t="shared" si="101"/>
        <v>0</v>
      </c>
      <c r="KF22" s="41"/>
      <c r="KG22" s="181">
        <f>VLOOKUP(JZ$5,'Project Data'!$C$33:$Q$52,MATCH(JW22,'Project Data'!$H$31:$Q$31,1)+5,0)</f>
        <v>0</v>
      </c>
      <c r="KH22" s="181" t="str">
        <f>VLOOKUP(JZ$5,'Project Data'!$C$33:$Q$51,MATCH(JW22,'Project Data'!$H$31:$Q$31,1)+6,0)</f>
        <v>N/A</v>
      </c>
      <c r="KI22" s="181">
        <f t="shared" si="102"/>
        <v>0</v>
      </c>
      <c r="KJ22" s="42"/>
      <c r="KK22" s="43"/>
      <c r="KL22" s="43"/>
      <c r="KM22" s="43"/>
      <c r="KN22" s="44"/>
      <c r="KO22" s="190"/>
      <c r="KP22" s="340"/>
      <c r="KQ22" s="169">
        <f t="shared" si="55"/>
        <v>1</v>
      </c>
      <c r="KR22" s="170" t="s">
        <v>61</v>
      </c>
      <c r="KS22" s="41"/>
      <c r="KT22" s="41"/>
      <c r="KU22" s="41"/>
      <c r="KV22" s="41"/>
      <c r="KW22" s="41"/>
      <c r="KX22" s="41"/>
      <c r="KY22" s="185">
        <f t="shared" si="103"/>
        <v>0</v>
      </c>
      <c r="KZ22" s="41"/>
      <c r="LA22" s="181">
        <f>VLOOKUP(KT$5,'Project Data'!$C$33:$Q$52,MATCH(KQ22,'Project Data'!$H$31:$Q$31,1)+5,0)</f>
        <v>0</v>
      </c>
      <c r="LB22" s="181" t="str">
        <f>VLOOKUP(KT$5,'Project Data'!$C$33:$Q$51,MATCH(KQ22,'Project Data'!$H$31:$Q$31,1)+6,0)</f>
        <v>N/A</v>
      </c>
      <c r="LC22" s="181">
        <f t="shared" si="104"/>
        <v>0</v>
      </c>
      <c r="LD22" s="42"/>
      <c r="LE22" s="43"/>
      <c r="LF22" s="43"/>
      <c r="LG22" s="43"/>
      <c r="LH22" s="44"/>
      <c r="LI22" s="190"/>
      <c r="LJ22" s="340"/>
      <c r="LK22" s="169">
        <f t="shared" si="56"/>
        <v>1</v>
      </c>
      <c r="LL22" s="170" t="s">
        <v>61</v>
      </c>
      <c r="LM22" s="41"/>
      <c r="LN22" s="41"/>
      <c r="LO22" s="41"/>
      <c r="LP22" s="41"/>
      <c r="LQ22" s="41"/>
      <c r="LR22" s="41"/>
      <c r="LS22" s="185">
        <f t="shared" si="105"/>
        <v>0</v>
      </c>
      <c r="LT22" s="41"/>
      <c r="LU22" s="181">
        <f>VLOOKUP(LN$5,'Project Data'!$C$33:$Q$52,MATCH(LK22,'Project Data'!$H$31:$Q$31,1)+5,0)</f>
        <v>0</v>
      </c>
      <c r="LV22" s="181" t="str">
        <f>VLOOKUP(LN$5,'Project Data'!$C$33:$Q$51,MATCH(LK22,'Project Data'!$H$31:$Q$31,1)+6,0)</f>
        <v>N/A</v>
      </c>
      <c r="LW22" s="181">
        <f t="shared" si="106"/>
        <v>0</v>
      </c>
      <c r="LX22" s="42"/>
      <c r="LY22" s="43"/>
      <c r="LZ22" s="43"/>
      <c r="MA22" s="43"/>
      <c r="MB22" s="44"/>
      <c r="MC22" s="190"/>
      <c r="MD22" s="340"/>
      <c r="ME22" s="169">
        <f t="shared" si="57"/>
        <v>1</v>
      </c>
      <c r="MF22" s="170" t="s">
        <v>61</v>
      </c>
      <c r="MG22" s="41"/>
      <c r="MH22" s="41"/>
      <c r="MI22" s="41"/>
      <c r="MJ22" s="41"/>
      <c r="MK22" s="41"/>
      <c r="ML22" s="41"/>
      <c r="MM22" s="185">
        <f t="shared" si="107"/>
        <v>0</v>
      </c>
      <c r="MN22" s="41"/>
      <c r="MO22" s="181">
        <f>VLOOKUP(MH$5,'Project Data'!$C$33:$Q$52,MATCH(ME22,'Project Data'!$H$31:$Q$31,1)+5,0)</f>
        <v>0</v>
      </c>
      <c r="MP22" s="181" t="str">
        <f>VLOOKUP(MH$5,'Project Data'!$C$33:$Q$51,MATCH(ME22,'Project Data'!$H$31:$Q$31,1)+6,0)</f>
        <v>N/A</v>
      </c>
      <c r="MQ22" s="181">
        <f t="shared" si="108"/>
        <v>0</v>
      </c>
      <c r="MR22" s="42"/>
      <c r="MS22" s="43"/>
      <c r="MT22" s="43"/>
      <c r="MU22" s="43"/>
      <c r="MV22" s="44"/>
      <c r="MW22" s="190"/>
      <c r="MX22" s="340"/>
      <c r="MY22" s="169">
        <f t="shared" si="58"/>
        <v>1</v>
      </c>
      <c r="MZ22" s="170" t="s">
        <v>61</v>
      </c>
      <c r="NA22" s="41"/>
      <c r="NB22" s="41"/>
      <c r="NC22" s="41"/>
      <c r="ND22" s="41"/>
      <c r="NE22" s="41"/>
      <c r="NF22" s="41"/>
      <c r="NG22" s="185">
        <f t="shared" si="109"/>
        <v>0</v>
      </c>
      <c r="NH22" s="41"/>
      <c r="NI22" s="181">
        <f>VLOOKUP(NB$5,'Project Data'!$C$33:$Q$52,MATCH(MY22,'Project Data'!$H$31:$Q$31,1)+5,0)</f>
        <v>0</v>
      </c>
      <c r="NJ22" s="181" t="str">
        <f>VLOOKUP(NB$5,'Project Data'!$C$33:$Q$51,MATCH(MY22,'Project Data'!$H$31:$Q$31,1)+6,0)</f>
        <v>N/A</v>
      </c>
      <c r="NK22" s="181">
        <f t="shared" si="110"/>
        <v>0</v>
      </c>
      <c r="NL22" s="42"/>
      <c r="NM22" s="43"/>
      <c r="NN22" s="43"/>
      <c r="NO22" s="43"/>
      <c r="NP22" s="44"/>
      <c r="NQ22" s="190"/>
      <c r="NR22" s="340"/>
      <c r="NS22" s="169">
        <f t="shared" si="59"/>
        <v>1</v>
      </c>
      <c r="NT22" s="170" t="s">
        <v>61</v>
      </c>
      <c r="NU22" s="41"/>
      <c r="NV22" s="41"/>
      <c r="NW22" s="41"/>
      <c r="NX22" s="41"/>
      <c r="NY22" s="41"/>
      <c r="NZ22" s="41"/>
      <c r="OA22" s="185">
        <f t="shared" si="111"/>
        <v>0</v>
      </c>
      <c r="OB22" s="41"/>
      <c r="OC22" s="181">
        <f>VLOOKUP(NV$5,'Project Data'!$C$33:$Q$52,MATCH(NS22,'Project Data'!$H$31:$Q$31,1)+5,0)</f>
        <v>0</v>
      </c>
      <c r="OD22" s="181" t="str">
        <f>VLOOKUP(NV$5,'Project Data'!$C$33:$Q$51,MATCH(NS22,'Project Data'!$H$31:$Q$31,1)+6,0)</f>
        <v>N/A</v>
      </c>
      <c r="OE22" s="181">
        <f t="shared" si="112"/>
        <v>0</v>
      </c>
      <c r="OF22" s="42"/>
      <c r="OG22" s="43"/>
      <c r="OH22" s="43"/>
      <c r="OI22" s="43"/>
      <c r="OJ22" s="44"/>
      <c r="OK22" s="33"/>
    </row>
    <row r="23" spans="1:401">
      <c r="A23" s="190"/>
      <c r="B23" s="340"/>
      <c r="C23" s="153">
        <f t="shared" si="122"/>
        <v>1</v>
      </c>
      <c r="D23" s="154" t="s">
        <v>62</v>
      </c>
      <c r="E23" s="41"/>
      <c r="F23" s="41"/>
      <c r="G23" s="41"/>
      <c r="H23" s="41"/>
      <c r="I23" s="41"/>
      <c r="J23" s="41"/>
      <c r="K23" s="185">
        <f t="shared" si="83"/>
        <v>0</v>
      </c>
      <c r="L23" s="41"/>
      <c r="M23" s="182">
        <f>VLOOKUP($F$5,'Project Data'!$C$33:$Q$52,MATCH($C23,'Project Data'!$H$31:$Q$31,1)+5,0)</f>
        <v>0</v>
      </c>
      <c r="N23" s="182" t="str">
        <f>VLOOKUP($F$5,'Project Data'!$C$33:$Q$51,MATCH($C23,'Project Data'!$H$31:$Q$31,1)+6,0)</f>
        <v>N/A</v>
      </c>
      <c r="O23" s="182">
        <f t="shared" si="84"/>
        <v>0</v>
      </c>
      <c r="P23" s="42"/>
      <c r="Q23" s="43"/>
      <c r="R23" s="43"/>
      <c r="S23" s="43"/>
      <c r="T23" s="44"/>
      <c r="U23" s="190"/>
      <c r="V23" s="340"/>
      <c r="W23" s="169">
        <f t="shared" si="41"/>
        <v>1</v>
      </c>
      <c r="X23" s="170" t="s">
        <v>62</v>
      </c>
      <c r="Y23" s="41"/>
      <c r="Z23" s="41"/>
      <c r="AA23" s="41"/>
      <c r="AB23" s="41"/>
      <c r="AC23" s="41"/>
      <c r="AD23" s="41"/>
      <c r="AE23" s="185">
        <f t="shared" si="85"/>
        <v>0</v>
      </c>
      <c r="AF23" s="41"/>
      <c r="AG23" s="182">
        <f>VLOOKUP(Z$5,'Project Data'!$C$33:$Q$52,MATCH(W23,'Project Data'!$H$31:$Q$31,1)+5,0)</f>
        <v>0</v>
      </c>
      <c r="AH23" s="182" t="str">
        <f>VLOOKUP(Z$5,'Project Data'!$C$33:$Q$51,MATCH(W23,'Project Data'!$H$31:$Q$31,1)+6,0)</f>
        <v>N/A</v>
      </c>
      <c r="AI23" s="182">
        <f t="shared" si="86"/>
        <v>0</v>
      </c>
      <c r="AJ23" s="42"/>
      <c r="AK23" s="43"/>
      <c r="AL23" s="43"/>
      <c r="AM23" s="43"/>
      <c r="AN23" s="44"/>
      <c r="AO23" s="190"/>
      <c r="AP23" s="340"/>
      <c r="AQ23" s="169">
        <f t="shared" si="42"/>
        <v>1</v>
      </c>
      <c r="AR23" s="170" t="s">
        <v>62</v>
      </c>
      <c r="AS23" s="41"/>
      <c r="AT23" s="41"/>
      <c r="AU23" s="41"/>
      <c r="AV23" s="41"/>
      <c r="AW23" s="41"/>
      <c r="AX23" s="41"/>
      <c r="AY23" s="185">
        <f t="shared" si="61"/>
        <v>0</v>
      </c>
      <c r="AZ23" s="41"/>
      <c r="BA23" s="182">
        <f>VLOOKUP(AT$5,'Project Data'!$C$33:$Q$52,MATCH(AQ23,'Project Data'!$H$31:$Q$31,1)+5,0)</f>
        <v>0</v>
      </c>
      <c r="BB23" s="182" t="str">
        <f>VLOOKUP(AT$5,'Project Data'!$C$33:$Q$51,MATCH(AQ23,'Project Data'!$H$31:$Q$31,1)+6,0)</f>
        <v>N/A</v>
      </c>
      <c r="BC23" s="182">
        <f t="shared" si="87"/>
        <v>0</v>
      </c>
      <c r="BD23" s="42"/>
      <c r="BE23" s="43"/>
      <c r="BF23" s="43"/>
      <c r="BG23" s="43"/>
      <c r="BH23" s="44"/>
      <c r="BI23" s="190"/>
      <c r="BJ23" s="340"/>
      <c r="BK23" s="169">
        <f t="shared" si="43"/>
        <v>1</v>
      </c>
      <c r="BL23" s="170" t="s">
        <v>62</v>
      </c>
      <c r="BM23" s="41"/>
      <c r="BN23" s="41"/>
      <c r="BO23" s="41"/>
      <c r="BP23" s="41"/>
      <c r="BQ23" s="41"/>
      <c r="BR23" s="41"/>
      <c r="BS23" s="185">
        <f t="shared" si="62"/>
        <v>0</v>
      </c>
      <c r="BT23" s="41"/>
      <c r="BU23" s="182">
        <f>VLOOKUP(BN$5,'Project Data'!$C$33:$Q$52,MATCH(BK23,'Project Data'!$H$31:$Q$31,1)+5,0)</f>
        <v>0</v>
      </c>
      <c r="BV23" s="182" t="str">
        <f>VLOOKUP(BN$5,'Project Data'!$C$33:$Q$51,MATCH(BK23,'Project Data'!$H$31:$Q$31,1)+6,0)</f>
        <v>N/A</v>
      </c>
      <c r="BW23" s="182">
        <f t="shared" si="88"/>
        <v>0</v>
      </c>
      <c r="BX23" s="42"/>
      <c r="BY23" s="43"/>
      <c r="BZ23" s="43"/>
      <c r="CA23" s="43"/>
      <c r="CB23" s="44"/>
      <c r="CC23" s="190"/>
      <c r="CD23" s="340"/>
      <c r="CE23" s="169">
        <f t="shared" si="44"/>
        <v>1</v>
      </c>
      <c r="CF23" s="170" t="s">
        <v>62</v>
      </c>
      <c r="CG23" s="41"/>
      <c r="CH23" s="41"/>
      <c r="CI23" s="41"/>
      <c r="CJ23" s="41"/>
      <c r="CK23" s="41"/>
      <c r="CL23" s="41"/>
      <c r="CM23" s="185">
        <f t="shared" si="63"/>
        <v>0</v>
      </c>
      <c r="CN23" s="41"/>
      <c r="CO23" s="182">
        <f>VLOOKUP(CH$5,'Project Data'!$C$33:$Q$52,MATCH(CE23,'Project Data'!$H$31:$Q$31,1)+5,0)</f>
        <v>0</v>
      </c>
      <c r="CP23" s="182" t="str">
        <f>VLOOKUP(CH$5,'Project Data'!$C$33:$Q$51,MATCH(CE23,'Project Data'!$H$31:$Q$31,1)+6,0)</f>
        <v>N/A</v>
      </c>
      <c r="CQ23" s="182">
        <f t="shared" si="89"/>
        <v>0</v>
      </c>
      <c r="CR23" s="42"/>
      <c r="CS23" s="43"/>
      <c r="CT23" s="43"/>
      <c r="CU23" s="43"/>
      <c r="CV23" s="44"/>
      <c r="CW23" s="190"/>
      <c r="CX23" s="340"/>
      <c r="CY23" s="169">
        <f t="shared" si="45"/>
        <v>1</v>
      </c>
      <c r="CZ23" s="170" t="s">
        <v>62</v>
      </c>
      <c r="DA23" s="41"/>
      <c r="DB23" s="41"/>
      <c r="DC23" s="41"/>
      <c r="DD23" s="41"/>
      <c r="DE23" s="41"/>
      <c r="DF23" s="41"/>
      <c r="DG23" s="185">
        <f t="shared" si="117"/>
        <v>0</v>
      </c>
      <c r="DH23" s="41"/>
      <c r="DI23" s="182">
        <f>VLOOKUP(DB$5,'Project Data'!$C$33:$Q$52,MATCH(CY23,'Project Data'!$H$31:$Q$31,1)+5,0)</f>
        <v>0</v>
      </c>
      <c r="DJ23" s="182" t="str">
        <f>VLOOKUP(DB$5,'Project Data'!$C$33:$Q$51,MATCH(CY23,'Project Data'!$H$31:$Q$31,1)+6,0)</f>
        <v>N/A</v>
      </c>
      <c r="DK23" s="182">
        <f t="shared" si="90"/>
        <v>0</v>
      </c>
      <c r="DL23" s="42"/>
      <c r="DM23" s="43"/>
      <c r="DN23" s="43"/>
      <c r="DO23" s="43"/>
      <c r="DP23" s="44"/>
      <c r="DQ23" s="190"/>
      <c r="DR23" s="340"/>
      <c r="DS23" s="169">
        <f t="shared" si="46"/>
        <v>1</v>
      </c>
      <c r="DT23" s="170" t="s">
        <v>62</v>
      </c>
      <c r="DU23" s="41"/>
      <c r="DV23" s="41"/>
      <c r="DW23" s="41"/>
      <c r="DX23" s="41"/>
      <c r="DY23" s="41"/>
      <c r="DZ23" s="41"/>
      <c r="EA23" s="185">
        <f t="shared" si="118"/>
        <v>0</v>
      </c>
      <c r="EB23" s="41"/>
      <c r="EC23" s="182">
        <f>VLOOKUP(DV$5,'Project Data'!$C$33:$Q$52,MATCH(DS23,'Project Data'!$H$31:$Q$31,1)+5,0)</f>
        <v>0</v>
      </c>
      <c r="ED23" s="182" t="str">
        <f>VLOOKUP(DV$5,'Project Data'!$C$33:$Q$51,MATCH(DS23,'Project Data'!$H$31:$Q$31,1)+6,0)</f>
        <v>N/A</v>
      </c>
      <c r="EE23" s="182">
        <f t="shared" si="91"/>
        <v>0</v>
      </c>
      <c r="EF23" s="42"/>
      <c r="EG23" s="43"/>
      <c r="EH23" s="43"/>
      <c r="EI23" s="43"/>
      <c r="EJ23" s="44"/>
      <c r="EK23" s="190"/>
      <c r="EL23" s="340"/>
      <c r="EM23" s="169">
        <f t="shared" si="47"/>
        <v>1</v>
      </c>
      <c r="EN23" s="170" t="s">
        <v>62</v>
      </c>
      <c r="EO23" s="41"/>
      <c r="EP23" s="41"/>
      <c r="EQ23" s="41"/>
      <c r="ER23" s="41"/>
      <c r="ES23" s="41"/>
      <c r="ET23" s="41"/>
      <c r="EU23" s="185">
        <f t="shared" si="119"/>
        <v>0</v>
      </c>
      <c r="EV23" s="41"/>
      <c r="EW23" s="182">
        <f>VLOOKUP(EP$5,'Project Data'!$C$33:$Q$52,MATCH(EM23,'Project Data'!$H$31:$Q$31,1)+5,0)</f>
        <v>0</v>
      </c>
      <c r="EX23" s="182" t="str">
        <f>VLOOKUP(EP$5,'Project Data'!$C$33:$Q$51,MATCH(EM23,'Project Data'!$H$31:$Q$31,1)+6,0)</f>
        <v>N/A</v>
      </c>
      <c r="EY23" s="182">
        <f t="shared" si="92"/>
        <v>0</v>
      </c>
      <c r="EZ23" s="42"/>
      <c r="FA23" s="43"/>
      <c r="FB23" s="43"/>
      <c r="FC23" s="43"/>
      <c r="FD23" s="44"/>
      <c r="FE23" s="190"/>
      <c r="FF23" s="340"/>
      <c r="FG23" s="169">
        <f t="shared" si="48"/>
        <v>1</v>
      </c>
      <c r="FH23" s="170" t="s">
        <v>62</v>
      </c>
      <c r="FI23" s="41"/>
      <c r="FJ23" s="41"/>
      <c r="FK23" s="41"/>
      <c r="FL23" s="41"/>
      <c r="FM23" s="41"/>
      <c r="FN23" s="41"/>
      <c r="FO23" s="185">
        <f t="shared" si="120"/>
        <v>0</v>
      </c>
      <c r="FP23" s="41"/>
      <c r="FQ23" s="182">
        <f>VLOOKUP(FJ$5,'Project Data'!$C$33:$Q$52,MATCH(FG23,'Project Data'!$H$31:$Q$31,1)+5,0)</f>
        <v>0</v>
      </c>
      <c r="FR23" s="182" t="str">
        <f>VLOOKUP(FJ$5,'Project Data'!$C$33:$Q$51,MATCH(FG23,'Project Data'!$H$31:$Q$31,1)+6,0)</f>
        <v>N/A</v>
      </c>
      <c r="FS23" s="182">
        <f t="shared" si="93"/>
        <v>0</v>
      </c>
      <c r="FT23" s="42"/>
      <c r="FU23" s="43"/>
      <c r="FV23" s="43"/>
      <c r="FW23" s="43"/>
      <c r="FX23" s="44"/>
      <c r="FY23" s="190"/>
      <c r="FZ23" s="340"/>
      <c r="GA23" s="169">
        <f t="shared" si="49"/>
        <v>1</v>
      </c>
      <c r="GB23" s="170" t="s">
        <v>62</v>
      </c>
      <c r="GC23" s="41"/>
      <c r="GD23" s="41"/>
      <c r="GE23" s="41"/>
      <c r="GF23" s="41"/>
      <c r="GG23" s="41"/>
      <c r="GH23" s="41"/>
      <c r="GI23" s="185">
        <f t="shared" si="68"/>
        <v>0</v>
      </c>
      <c r="GJ23" s="41"/>
      <c r="GK23" s="182">
        <f>VLOOKUP(GD$5,'Project Data'!$C$33:$Q$52,MATCH(GA23,'Project Data'!$H$31:$Q$31,1)+5,0)</f>
        <v>0</v>
      </c>
      <c r="GL23" s="182" t="str">
        <f>VLOOKUP(GD$5,'Project Data'!$C$33:$Q$51,MATCH(GA23,'Project Data'!$H$31:$Q$31,1)+6,0)</f>
        <v>N/A</v>
      </c>
      <c r="GM23" s="182">
        <f t="shared" si="94"/>
        <v>0</v>
      </c>
      <c r="GN23" s="42"/>
      <c r="GO23" s="43"/>
      <c r="GP23" s="43"/>
      <c r="GQ23" s="43"/>
      <c r="GR23" s="44"/>
      <c r="GS23" s="190"/>
      <c r="GT23" s="340"/>
      <c r="GU23" s="169">
        <f t="shared" si="50"/>
        <v>1</v>
      </c>
      <c r="GV23" s="170" t="s">
        <v>62</v>
      </c>
      <c r="GW23" s="41"/>
      <c r="GX23" s="41"/>
      <c r="GY23" s="41"/>
      <c r="GZ23" s="41"/>
      <c r="HA23" s="41"/>
      <c r="HB23" s="41"/>
      <c r="HC23" s="185">
        <f t="shared" si="121"/>
        <v>0</v>
      </c>
      <c r="HD23" s="41"/>
      <c r="HE23" s="182">
        <f>VLOOKUP(GX$5,'Project Data'!$C$33:$Q$52,MATCH(GU23,'Project Data'!$H$31:$Q$31,1)+5,0)</f>
        <v>0</v>
      </c>
      <c r="HF23" s="182" t="str">
        <f>VLOOKUP(GX$5,'Project Data'!$C$33:$Q$51,MATCH(GU23,'Project Data'!$H$31:$Q$31,1)+6,0)</f>
        <v>N/A</v>
      </c>
      <c r="HG23" s="182">
        <f t="shared" si="95"/>
        <v>0</v>
      </c>
      <c r="HH23" s="42"/>
      <c r="HI23" s="43"/>
      <c r="HJ23" s="43"/>
      <c r="HK23" s="43"/>
      <c r="HL23" s="44"/>
      <c r="HM23" s="190"/>
      <c r="HN23" s="340"/>
      <c r="HO23" s="169">
        <f t="shared" si="51"/>
        <v>1</v>
      </c>
      <c r="HP23" s="170" t="s">
        <v>62</v>
      </c>
      <c r="HQ23" s="41"/>
      <c r="HR23" s="41"/>
      <c r="HS23" s="41"/>
      <c r="HT23" s="41"/>
      <c r="HU23" s="41"/>
      <c r="HV23" s="41"/>
      <c r="HW23" s="185">
        <f t="shared" si="69"/>
        <v>0</v>
      </c>
      <c r="HX23" s="41"/>
      <c r="HY23" s="182">
        <f>VLOOKUP(HR$5,'Project Data'!$C$33:$Q$52,MATCH(HO23,'Project Data'!$H$31:$Q$31,1)+5,0)</f>
        <v>0</v>
      </c>
      <c r="HZ23" s="182" t="str">
        <f>VLOOKUP(HR$5,'Project Data'!$C$33:$Q$51,MATCH(HO23,'Project Data'!$H$31:$Q$31,1)+6,0)</f>
        <v>N/A</v>
      </c>
      <c r="IA23" s="182">
        <f t="shared" si="96"/>
        <v>0</v>
      </c>
      <c r="IB23" s="42"/>
      <c r="IC23" s="43"/>
      <c r="ID23" s="43"/>
      <c r="IE23" s="43"/>
      <c r="IF23" s="44"/>
      <c r="IG23" s="190"/>
      <c r="IH23" s="340"/>
      <c r="II23" s="169">
        <f t="shared" si="52"/>
        <v>1</v>
      </c>
      <c r="IJ23" s="170" t="s">
        <v>62</v>
      </c>
      <c r="IK23" s="41"/>
      <c r="IL23" s="41"/>
      <c r="IM23" s="41"/>
      <c r="IN23" s="41"/>
      <c r="IO23" s="41"/>
      <c r="IP23" s="41"/>
      <c r="IQ23" s="185">
        <f t="shared" si="97"/>
        <v>0</v>
      </c>
      <c r="IR23" s="41"/>
      <c r="IS23" s="182">
        <f>VLOOKUP(IL$5,'Project Data'!$C$33:$Q$52,MATCH(II23,'Project Data'!$H$31:$Q$31,1)+5,0)</f>
        <v>0</v>
      </c>
      <c r="IT23" s="182" t="str">
        <f>VLOOKUP(IL$5,'Project Data'!$C$33:$Q$51,MATCH(II23,'Project Data'!$H$31:$Q$31,1)+6,0)</f>
        <v>N/A</v>
      </c>
      <c r="IU23" s="182">
        <f t="shared" si="98"/>
        <v>0</v>
      </c>
      <c r="IV23" s="42"/>
      <c r="IW23" s="43"/>
      <c r="IX23" s="43"/>
      <c r="IY23" s="43"/>
      <c r="IZ23" s="44"/>
      <c r="JA23" s="190"/>
      <c r="JB23" s="340"/>
      <c r="JC23" s="169">
        <f t="shared" si="53"/>
        <v>1</v>
      </c>
      <c r="JD23" s="170" t="s">
        <v>62</v>
      </c>
      <c r="JE23" s="41"/>
      <c r="JF23" s="41"/>
      <c r="JG23" s="41"/>
      <c r="JH23" s="41"/>
      <c r="JI23" s="41"/>
      <c r="JJ23" s="41"/>
      <c r="JK23" s="185">
        <f t="shared" si="99"/>
        <v>0</v>
      </c>
      <c r="JL23" s="41"/>
      <c r="JM23" s="182">
        <f>VLOOKUP(JF$5,'Project Data'!$C$33:$Q$52,MATCH(JC23,'Project Data'!$H$31:$Q$31,1)+5,0)</f>
        <v>0</v>
      </c>
      <c r="JN23" s="182" t="str">
        <f>VLOOKUP(JF$5,'Project Data'!$C$33:$Q$51,MATCH(JC23,'Project Data'!$H$31:$Q$31,1)+6,0)</f>
        <v>N/A</v>
      </c>
      <c r="JO23" s="182">
        <f t="shared" si="100"/>
        <v>0</v>
      </c>
      <c r="JP23" s="42"/>
      <c r="JQ23" s="43"/>
      <c r="JR23" s="43"/>
      <c r="JS23" s="43"/>
      <c r="JT23" s="44"/>
      <c r="JU23" s="190"/>
      <c r="JV23" s="340"/>
      <c r="JW23" s="169">
        <f t="shared" si="54"/>
        <v>1</v>
      </c>
      <c r="JX23" s="170" t="s">
        <v>62</v>
      </c>
      <c r="JY23" s="41"/>
      <c r="JZ23" s="41"/>
      <c r="KA23" s="41"/>
      <c r="KB23" s="41"/>
      <c r="KC23" s="41"/>
      <c r="KD23" s="41"/>
      <c r="KE23" s="185">
        <f t="shared" si="101"/>
        <v>0</v>
      </c>
      <c r="KF23" s="41"/>
      <c r="KG23" s="182">
        <f>VLOOKUP(JZ$5,'Project Data'!$C$33:$Q$52,MATCH(JW23,'Project Data'!$H$31:$Q$31,1)+5,0)</f>
        <v>0</v>
      </c>
      <c r="KH23" s="182" t="str">
        <f>VLOOKUP(JZ$5,'Project Data'!$C$33:$Q$51,MATCH(JW23,'Project Data'!$H$31:$Q$31,1)+6,0)</f>
        <v>N/A</v>
      </c>
      <c r="KI23" s="182">
        <f t="shared" si="102"/>
        <v>0</v>
      </c>
      <c r="KJ23" s="42"/>
      <c r="KK23" s="43"/>
      <c r="KL23" s="43"/>
      <c r="KM23" s="43"/>
      <c r="KN23" s="44"/>
      <c r="KO23" s="190"/>
      <c r="KP23" s="340"/>
      <c r="KQ23" s="169">
        <f t="shared" si="55"/>
        <v>1</v>
      </c>
      <c r="KR23" s="170" t="s">
        <v>62</v>
      </c>
      <c r="KS23" s="41"/>
      <c r="KT23" s="41"/>
      <c r="KU23" s="41"/>
      <c r="KV23" s="41"/>
      <c r="KW23" s="41"/>
      <c r="KX23" s="41"/>
      <c r="KY23" s="185">
        <f t="shared" si="103"/>
        <v>0</v>
      </c>
      <c r="KZ23" s="41"/>
      <c r="LA23" s="182">
        <f>VLOOKUP(KT$5,'Project Data'!$C$33:$Q$52,MATCH(KQ23,'Project Data'!$H$31:$Q$31,1)+5,0)</f>
        <v>0</v>
      </c>
      <c r="LB23" s="182" t="str">
        <f>VLOOKUP(KT$5,'Project Data'!$C$33:$Q$51,MATCH(KQ23,'Project Data'!$H$31:$Q$31,1)+6,0)</f>
        <v>N/A</v>
      </c>
      <c r="LC23" s="182">
        <f t="shared" si="104"/>
        <v>0</v>
      </c>
      <c r="LD23" s="42"/>
      <c r="LE23" s="43"/>
      <c r="LF23" s="43"/>
      <c r="LG23" s="43"/>
      <c r="LH23" s="44"/>
      <c r="LI23" s="190"/>
      <c r="LJ23" s="340"/>
      <c r="LK23" s="169">
        <f t="shared" si="56"/>
        <v>1</v>
      </c>
      <c r="LL23" s="170" t="s">
        <v>62</v>
      </c>
      <c r="LM23" s="41"/>
      <c r="LN23" s="41"/>
      <c r="LO23" s="41"/>
      <c r="LP23" s="41"/>
      <c r="LQ23" s="41"/>
      <c r="LR23" s="41"/>
      <c r="LS23" s="185">
        <f t="shared" si="105"/>
        <v>0</v>
      </c>
      <c r="LT23" s="41"/>
      <c r="LU23" s="182">
        <f>VLOOKUP(LN$5,'Project Data'!$C$33:$Q$52,MATCH(LK23,'Project Data'!$H$31:$Q$31,1)+5,0)</f>
        <v>0</v>
      </c>
      <c r="LV23" s="182" t="str">
        <f>VLOOKUP(LN$5,'Project Data'!$C$33:$Q$51,MATCH(LK23,'Project Data'!$H$31:$Q$31,1)+6,0)</f>
        <v>N/A</v>
      </c>
      <c r="LW23" s="182">
        <f t="shared" si="106"/>
        <v>0</v>
      </c>
      <c r="LX23" s="42"/>
      <c r="LY23" s="43"/>
      <c r="LZ23" s="43"/>
      <c r="MA23" s="43"/>
      <c r="MB23" s="44"/>
      <c r="MC23" s="190"/>
      <c r="MD23" s="340"/>
      <c r="ME23" s="169">
        <f t="shared" si="57"/>
        <v>1</v>
      </c>
      <c r="MF23" s="170" t="s">
        <v>62</v>
      </c>
      <c r="MG23" s="41"/>
      <c r="MH23" s="41"/>
      <c r="MI23" s="41"/>
      <c r="MJ23" s="41"/>
      <c r="MK23" s="41"/>
      <c r="ML23" s="41"/>
      <c r="MM23" s="185">
        <f t="shared" si="107"/>
        <v>0</v>
      </c>
      <c r="MN23" s="41"/>
      <c r="MO23" s="182">
        <f>VLOOKUP(MH$5,'Project Data'!$C$33:$Q$52,MATCH(ME23,'Project Data'!$H$31:$Q$31,1)+5,0)</f>
        <v>0</v>
      </c>
      <c r="MP23" s="182" t="str">
        <f>VLOOKUP(MH$5,'Project Data'!$C$33:$Q$51,MATCH(ME23,'Project Data'!$H$31:$Q$31,1)+6,0)</f>
        <v>N/A</v>
      </c>
      <c r="MQ23" s="182">
        <f t="shared" si="108"/>
        <v>0</v>
      </c>
      <c r="MR23" s="42"/>
      <c r="MS23" s="43"/>
      <c r="MT23" s="43"/>
      <c r="MU23" s="43"/>
      <c r="MV23" s="44"/>
      <c r="MW23" s="190"/>
      <c r="MX23" s="340"/>
      <c r="MY23" s="169">
        <f t="shared" si="58"/>
        <v>1</v>
      </c>
      <c r="MZ23" s="170" t="s">
        <v>62</v>
      </c>
      <c r="NA23" s="41"/>
      <c r="NB23" s="41"/>
      <c r="NC23" s="41"/>
      <c r="ND23" s="41"/>
      <c r="NE23" s="41"/>
      <c r="NF23" s="41"/>
      <c r="NG23" s="185">
        <f t="shared" si="109"/>
        <v>0</v>
      </c>
      <c r="NH23" s="41"/>
      <c r="NI23" s="182">
        <f>VLOOKUP(NB$5,'Project Data'!$C$33:$Q$52,MATCH(MY23,'Project Data'!$H$31:$Q$31,1)+5,0)</f>
        <v>0</v>
      </c>
      <c r="NJ23" s="182" t="str">
        <f>VLOOKUP(NB$5,'Project Data'!$C$33:$Q$51,MATCH(MY23,'Project Data'!$H$31:$Q$31,1)+6,0)</f>
        <v>N/A</v>
      </c>
      <c r="NK23" s="182">
        <f t="shared" si="110"/>
        <v>0</v>
      </c>
      <c r="NL23" s="42"/>
      <c r="NM23" s="43"/>
      <c r="NN23" s="43"/>
      <c r="NO23" s="43"/>
      <c r="NP23" s="44"/>
      <c r="NQ23" s="190"/>
      <c r="NR23" s="340"/>
      <c r="NS23" s="169">
        <f t="shared" si="59"/>
        <v>1</v>
      </c>
      <c r="NT23" s="170" t="s">
        <v>62</v>
      </c>
      <c r="NU23" s="41"/>
      <c r="NV23" s="41"/>
      <c r="NW23" s="41"/>
      <c r="NX23" s="41"/>
      <c r="NY23" s="41"/>
      <c r="NZ23" s="41"/>
      <c r="OA23" s="185">
        <f t="shared" si="111"/>
        <v>0</v>
      </c>
      <c r="OB23" s="41"/>
      <c r="OC23" s="182">
        <f>VLOOKUP(NV$5,'Project Data'!$C$33:$Q$52,MATCH(NS23,'Project Data'!$H$31:$Q$31,1)+5,0)</f>
        <v>0</v>
      </c>
      <c r="OD23" s="182" t="str">
        <f>VLOOKUP(NV$5,'Project Data'!$C$33:$Q$51,MATCH(NS23,'Project Data'!$H$31:$Q$31,1)+6,0)</f>
        <v>N/A</v>
      </c>
      <c r="OE23" s="182">
        <f t="shared" si="112"/>
        <v>0</v>
      </c>
      <c r="OF23" s="42"/>
      <c r="OG23" s="43"/>
      <c r="OH23" s="43"/>
      <c r="OI23" s="43"/>
      <c r="OJ23" s="44"/>
      <c r="OK23" s="33"/>
    </row>
    <row r="24" spans="1:401">
      <c r="A24" s="190"/>
      <c r="B24" s="340"/>
      <c r="C24" s="153">
        <f t="shared" si="122"/>
        <v>1</v>
      </c>
      <c r="D24" s="154" t="s">
        <v>63</v>
      </c>
      <c r="E24" s="41"/>
      <c r="F24" s="41"/>
      <c r="G24" s="41"/>
      <c r="H24" s="41"/>
      <c r="I24" s="41"/>
      <c r="J24" s="41"/>
      <c r="K24" s="185">
        <f t="shared" si="83"/>
        <v>0</v>
      </c>
      <c r="L24" s="41"/>
      <c r="M24" s="182">
        <f>VLOOKUP($F$5,'Project Data'!$C$33:$Q$52,MATCH($C24,'Project Data'!$H$31:$Q$31,1)+5,0)</f>
        <v>0</v>
      </c>
      <c r="N24" s="182" t="str">
        <f>VLOOKUP($F$5,'Project Data'!$C$33:$Q$51,MATCH($C24,'Project Data'!$H$31:$Q$31,1)+6,0)</f>
        <v>N/A</v>
      </c>
      <c r="O24" s="182">
        <f t="shared" si="84"/>
        <v>0</v>
      </c>
      <c r="P24" s="42"/>
      <c r="Q24" s="43"/>
      <c r="R24" s="43"/>
      <c r="S24" s="43"/>
      <c r="T24" s="44"/>
      <c r="U24" s="190"/>
      <c r="V24" s="340"/>
      <c r="W24" s="169">
        <f t="shared" si="41"/>
        <v>1</v>
      </c>
      <c r="X24" s="170" t="s">
        <v>63</v>
      </c>
      <c r="Y24" s="41"/>
      <c r="Z24" s="41"/>
      <c r="AA24" s="41"/>
      <c r="AB24" s="41"/>
      <c r="AC24" s="41"/>
      <c r="AD24" s="41"/>
      <c r="AE24" s="185">
        <f t="shared" si="85"/>
        <v>0</v>
      </c>
      <c r="AF24" s="41"/>
      <c r="AG24" s="182">
        <f>VLOOKUP(Z$5,'Project Data'!$C$33:$Q$52,MATCH(W24,'Project Data'!$H$31:$Q$31,1)+5,0)</f>
        <v>0</v>
      </c>
      <c r="AH24" s="182" t="str">
        <f>VLOOKUP(Z$5,'Project Data'!$C$33:$Q$51,MATCH(W24,'Project Data'!$H$31:$Q$31,1)+6,0)</f>
        <v>N/A</v>
      </c>
      <c r="AI24" s="182">
        <f t="shared" si="86"/>
        <v>0</v>
      </c>
      <c r="AJ24" s="42"/>
      <c r="AK24" s="43"/>
      <c r="AL24" s="43"/>
      <c r="AM24" s="43"/>
      <c r="AN24" s="44"/>
      <c r="AO24" s="190"/>
      <c r="AP24" s="340"/>
      <c r="AQ24" s="169">
        <f t="shared" si="42"/>
        <v>1</v>
      </c>
      <c r="AR24" s="170" t="s">
        <v>63</v>
      </c>
      <c r="AS24" s="41"/>
      <c r="AT24" s="41"/>
      <c r="AU24" s="41"/>
      <c r="AV24" s="41"/>
      <c r="AW24" s="41"/>
      <c r="AX24" s="41"/>
      <c r="AY24" s="185">
        <f t="shared" si="61"/>
        <v>0</v>
      </c>
      <c r="AZ24" s="41"/>
      <c r="BA24" s="182">
        <f>VLOOKUP(AT$5,'Project Data'!$C$33:$Q$52,MATCH(AQ24,'Project Data'!$H$31:$Q$31,1)+5,0)</f>
        <v>0</v>
      </c>
      <c r="BB24" s="182" t="str">
        <f>VLOOKUP(AT$5,'Project Data'!$C$33:$Q$51,MATCH(AQ24,'Project Data'!$H$31:$Q$31,1)+6,0)</f>
        <v>N/A</v>
      </c>
      <c r="BC24" s="182">
        <f t="shared" si="87"/>
        <v>0</v>
      </c>
      <c r="BD24" s="42"/>
      <c r="BE24" s="43"/>
      <c r="BF24" s="43"/>
      <c r="BG24" s="43"/>
      <c r="BH24" s="44"/>
      <c r="BI24" s="190"/>
      <c r="BJ24" s="340"/>
      <c r="BK24" s="169">
        <f t="shared" si="43"/>
        <v>1</v>
      </c>
      <c r="BL24" s="170" t="s">
        <v>63</v>
      </c>
      <c r="BM24" s="41"/>
      <c r="BN24" s="41"/>
      <c r="BO24" s="41"/>
      <c r="BP24" s="41"/>
      <c r="BQ24" s="41"/>
      <c r="BR24" s="41"/>
      <c r="BS24" s="185">
        <f t="shared" si="62"/>
        <v>0</v>
      </c>
      <c r="BT24" s="41"/>
      <c r="BU24" s="182">
        <f>VLOOKUP(BN$5,'Project Data'!$C$33:$Q$52,MATCH(BK24,'Project Data'!$H$31:$Q$31,1)+5,0)</f>
        <v>0</v>
      </c>
      <c r="BV24" s="182" t="str">
        <f>VLOOKUP(BN$5,'Project Data'!$C$33:$Q$51,MATCH(BK24,'Project Data'!$H$31:$Q$31,1)+6,0)</f>
        <v>N/A</v>
      </c>
      <c r="BW24" s="182">
        <f t="shared" si="88"/>
        <v>0</v>
      </c>
      <c r="BX24" s="42"/>
      <c r="BY24" s="43"/>
      <c r="BZ24" s="43"/>
      <c r="CA24" s="43"/>
      <c r="CB24" s="44"/>
      <c r="CC24" s="190"/>
      <c r="CD24" s="340"/>
      <c r="CE24" s="169">
        <f t="shared" si="44"/>
        <v>1</v>
      </c>
      <c r="CF24" s="170" t="s">
        <v>63</v>
      </c>
      <c r="CG24" s="41"/>
      <c r="CH24" s="41"/>
      <c r="CI24" s="41"/>
      <c r="CJ24" s="41"/>
      <c r="CK24" s="41"/>
      <c r="CL24" s="41"/>
      <c r="CM24" s="185">
        <f t="shared" si="63"/>
        <v>0</v>
      </c>
      <c r="CN24" s="41"/>
      <c r="CO24" s="182">
        <f>VLOOKUP(CH$5,'Project Data'!$C$33:$Q$52,MATCH(CE24,'Project Data'!$H$31:$Q$31,1)+5,0)</f>
        <v>0</v>
      </c>
      <c r="CP24" s="182" t="str">
        <f>VLOOKUP(CH$5,'Project Data'!$C$33:$Q$51,MATCH(CE24,'Project Data'!$H$31:$Q$31,1)+6,0)</f>
        <v>N/A</v>
      </c>
      <c r="CQ24" s="182">
        <f t="shared" si="89"/>
        <v>0</v>
      </c>
      <c r="CR24" s="42"/>
      <c r="CS24" s="43"/>
      <c r="CT24" s="43"/>
      <c r="CU24" s="43"/>
      <c r="CV24" s="44"/>
      <c r="CW24" s="190"/>
      <c r="CX24" s="340"/>
      <c r="CY24" s="169">
        <f t="shared" si="45"/>
        <v>1</v>
      </c>
      <c r="CZ24" s="170" t="s">
        <v>63</v>
      </c>
      <c r="DA24" s="41"/>
      <c r="DB24" s="41"/>
      <c r="DC24" s="41"/>
      <c r="DD24" s="41"/>
      <c r="DE24" s="41"/>
      <c r="DF24" s="41"/>
      <c r="DG24" s="185">
        <f t="shared" si="117"/>
        <v>0</v>
      </c>
      <c r="DH24" s="41"/>
      <c r="DI24" s="182">
        <f>VLOOKUP(DB$5,'Project Data'!$C$33:$Q$52,MATCH(CY24,'Project Data'!$H$31:$Q$31,1)+5,0)</f>
        <v>0</v>
      </c>
      <c r="DJ24" s="182" t="str">
        <f>VLOOKUP(DB$5,'Project Data'!$C$33:$Q$51,MATCH(CY24,'Project Data'!$H$31:$Q$31,1)+6,0)</f>
        <v>N/A</v>
      </c>
      <c r="DK24" s="182">
        <f t="shared" si="90"/>
        <v>0</v>
      </c>
      <c r="DL24" s="42"/>
      <c r="DM24" s="43"/>
      <c r="DN24" s="43"/>
      <c r="DO24" s="43"/>
      <c r="DP24" s="44"/>
      <c r="DQ24" s="190"/>
      <c r="DR24" s="340"/>
      <c r="DS24" s="169">
        <f t="shared" si="46"/>
        <v>1</v>
      </c>
      <c r="DT24" s="170" t="s">
        <v>63</v>
      </c>
      <c r="DU24" s="41"/>
      <c r="DV24" s="41"/>
      <c r="DW24" s="41"/>
      <c r="DX24" s="41"/>
      <c r="DY24" s="41"/>
      <c r="DZ24" s="41"/>
      <c r="EA24" s="185">
        <f t="shared" si="118"/>
        <v>0</v>
      </c>
      <c r="EB24" s="41"/>
      <c r="EC24" s="182">
        <f>VLOOKUP(DV$5,'Project Data'!$C$33:$Q$52,MATCH(DS24,'Project Data'!$H$31:$Q$31,1)+5,0)</f>
        <v>0</v>
      </c>
      <c r="ED24" s="182" t="str">
        <f>VLOOKUP(DV$5,'Project Data'!$C$33:$Q$51,MATCH(DS24,'Project Data'!$H$31:$Q$31,1)+6,0)</f>
        <v>N/A</v>
      </c>
      <c r="EE24" s="182">
        <f t="shared" si="91"/>
        <v>0</v>
      </c>
      <c r="EF24" s="42"/>
      <c r="EG24" s="43"/>
      <c r="EH24" s="43"/>
      <c r="EI24" s="43"/>
      <c r="EJ24" s="44"/>
      <c r="EK24" s="190"/>
      <c r="EL24" s="340"/>
      <c r="EM24" s="169">
        <f t="shared" si="47"/>
        <v>1</v>
      </c>
      <c r="EN24" s="170" t="s">
        <v>63</v>
      </c>
      <c r="EO24" s="41"/>
      <c r="EP24" s="41"/>
      <c r="EQ24" s="41"/>
      <c r="ER24" s="41"/>
      <c r="ES24" s="41"/>
      <c r="ET24" s="41"/>
      <c r="EU24" s="185">
        <f t="shared" si="119"/>
        <v>0</v>
      </c>
      <c r="EV24" s="41"/>
      <c r="EW24" s="182">
        <f>VLOOKUP(EP$5,'Project Data'!$C$33:$Q$52,MATCH(EM24,'Project Data'!$H$31:$Q$31,1)+5,0)</f>
        <v>0</v>
      </c>
      <c r="EX24" s="182" t="str">
        <f>VLOOKUP(EP$5,'Project Data'!$C$33:$Q$51,MATCH(EM24,'Project Data'!$H$31:$Q$31,1)+6,0)</f>
        <v>N/A</v>
      </c>
      <c r="EY24" s="182">
        <f t="shared" si="92"/>
        <v>0</v>
      </c>
      <c r="EZ24" s="42"/>
      <c r="FA24" s="43"/>
      <c r="FB24" s="43"/>
      <c r="FC24" s="43"/>
      <c r="FD24" s="44"/>
      <c r="FE24" s="190"/>
      <c r="FF24" s="340"/>
      <c r="FG24" s="169">
        <f t="shared" si="48"/>
        <v>1</v>
      </c>
      <c r="FH24" s="170" t="s">
        <v>63</v>
      </c>
      <c r="FI24" s="41"/>
      <c r="FJ24" s="41"/>
      <c r="FK24" s="41"/>
      <c r="FL24" s="41"/>
      <c r="FM24" s="41"/>
      <c r="FN24" s="41"/>
      <c r="FO24" s="185">
        <f t="shared" si="120"/>
        <v>0</v>
      </c>
      <c r="FP24" s="41"/>
      <c r="FQ24" s="182">
        <f>VLOOKUP(FJ$5,'Project Data'!$C$33:$Q$52,MATCH(FG24,'Project Data'!$H$31:$Q$31,1)+5,0)</f>
        <v>0</v>
      </c>
      <c r="FR24" s="182" t="str">
        <f>VLOOKUP(FJ$5,'Project Data'!$C$33:$Q$51,MATCH(FG24,'Project Data'!$H$31:$Q$31,1)+6,0)</f>
        <v>N/A</v>
      </c>
      <c r="FS24" s="182">
        <f t="shared" si="93"/>
        <v>0</v>
      </c>
      <c r="FT24" s="42"/>
      <c r="FU24" s="43"/>
      <c r="FV24" s="43"/>
      <c r="FW24" s="43"/>
      <c r="FX24" s="44"/>
      <c r="FY24" s="190"/>
      <c r="FZ24" s="340"/>
      <c r="GA24" s="169">
        <f t="shared" si="49"/>
        <v>1</v>
      </c>
      <c r="GB24" s="170" t="s">
        <v>63</v>
      </c>
      <c r="GC24" s="41"/>
      <c r="GD24" s="41"/>
      <c r="GE24" s="41"/>
      <c r="GF24" s="41"/>
      <c r="GG24" s="41"/>
      <c r="GH24" s="41"/>
      <c r="GI24" s="185">
        <f t="shared" si="68"/>
        <v>0</v>
      </c>
      <c r="GJ24" s="41"/>
      <c r="GK24" s="182">
        <f>VLOOKUP(GD$5,'Project Data'!$C$33:$Q$52,MATCH(GA24,'Project Data'!$H$31:$Q$31,1)+5,0)</f>
        <v>0</v>
      </c>
      <c r="GL24" s="182" t="str">
        <f>VLOOKUP(GD$5,'Project Data'!$C$33:$Q$51,MATCH(GA24,'Project Data'!$H$31:$Q$31,1)+6,0)</f>
        <v>N/A</v>
      </c>
      <c r="GM24" s="182">
        <f t="shared" si="94"/>
        <v>0</v>
      </c>
      <c r="GN24" s="42"/>
      <c r="GO24" s="43"/>
      <c r="GP24" s="43"/>
      <c r="GQ24" s="43"/>
      <c r="GR24" s="44"/>
      <c r="GS24" s="190"/>
      <c r="GT24" s="340"/>
      <c r="GU24" s="169">
        <f t="shared" si="50"/>
        <v>1</v>
      </c>
      <c r="GV24" s="170" t="s">
        <v>63</v>
      </c>
      <c r="GW24" s="41"/>
      <c r="GX24" s="41"/>
      <c r="GY24" s="41"/>
      <c r="GZ24" s="41"/>
      <c r="HA24" s="41"/>
      <c r="HB24" s="41"/>
      <c r="HC24" s="185">
        <f t="shared" si="121"/>
        <v>0</v>
      </c>
      <c r="HD24" s="41"/>
      <c r="HE24" s="182">
        <f>VLOOKUP(GX$5,'Project Data'!$C$33:$Q$52,MATCH(GU24,'Project Data'!$H$31:$Q$31,1)+5,0)</f>
        <v>0</v>
      </c>
      <c r="HF24" s="182" t="str">
        <f>VLOOKUP(GX$5,'Project Data'!$C$33:$Q$51,MATCH(GU24,'Project Data'!$H$31:$Q$31,1)+6,0)</f>
        <v>N/A</v>
      </c>
      <c r="HG24" s="182">
        <f t="shared" si="95"/>
        <v>0</v>
      </c>
      <c r="HH24" s="42"/>
      <c r="HI24" s="43"/>
      <c r="HJ24" s="43"/>
      <c r="HK24" s="43"/>
      <c r="HL24" s="44"/>
      <c r="HM24" s="190"/>
      <c r="HN24" s="340"/>
      <c r="HO24" s="169">
        <f t="shared" si="51"/>
        <v>1</v>
      </c>
      <c r="HP24" s="170" t="s">
        <v>63</v>
      </c>
      <c r="HQ24" s="41"/>
      <c r="HR24" s="41"/>
      <c r="HS24" s="41"/>
      <c r="HT24" s="41"/>
      <c r="HU24" s="41"/>
      <c r="HV24" s="41"/>
      <c r="HW24" s="185">
        <f t="shared" si="69"/>
        <v>0</v>
      </c>
      <c r="HX24" s="41"/>
      <c r="HY24" s="182">
        <f>VLOOKUP(HR$5,'Project Data'!$C$33:$Q$52,MATCH(HO24,'Project Data'!$H$31:$Q$31,1)+5,0)</f>
        <v>0</v>
      </c>
      <c r="HZ24" s="182" t="str">
        <f>VLOOKUP(HR$5,'Project Data'!$C$33:$Q$51,MATCH(HO24,'Project Data'!$H$31:$Q$31,1)+6,0)</f>
        <v>N/A</v>
      </c>
      <c r="IA24" s="182">
        <f t="shared" si="96"/>
        <v>0</v>
      </c>
      <c r="IB24" s="42"/>
      <c r="IC24" s="43"/>
      <c r="ID24" s="43"/>
      <c r="IE24" s="43"/>
      <c r="IF24" s="44"/>
      <c r="IG24" s="190"/>
      <c r="IH24" s="340"/>
      <c r="II24" s="169">
        <f t="shared" si="52"/>
        <v>1</v>
      </c>
      <c r="IJ24" s="170" t="s">
        <v>63</v>
      </c>
      <c r="IK24" s="41"/>
      <c r="IL24" s="41"/>
      <c r="IM24" s="41"/>
      <c r="IN24" s="41"/>
      <c r="IO24" s="41"/>
      <c r="IP24" s="41"/>
      <c r="IQ24" s="185">
        <f t="shared" si="97"/>
        <v>0</v>
      </c>
      <c r="IR24" s="41"/>
      <c r="IS24" s="182">
        <f>VLOOKUP(IL$5,'Project Data'!$C$33:$Q$52,MATCH(II24,'Project Data'!$H$31:$Q$31,1)+5,0)</f>
        <v>0</v>
      </c>
      <c r="IT24" s="182" t="str">
        <f>VLOOKUP(IL$5,'Project Data'!$C$33:$Q$51,MATCH(II24,'Project Data'!$H$31:$Q$31,1)+6,0)</f>
        <v>N/A</v>
      </c>
      <c r="IU24" s="182">
        <f t="shared" si="98"/>
        <v>0</v>
      </c>
      <c r="IV24" s="42"/>
      <c r="IW24" s="43"/>
      <c r="IX24" s="43"/>
      <c r="IY24" s="43"/>
      <c r="IZ24" s="44"/>
      <c r="JA24" s="190"/>
      <c r="JB24" s="340"/>
      <c r="JC24" s="169">
        <f t="shared" si="53"/>
        <v>1</v>
      </c>
      <c r="JD24" s="170" t="s">
        <v>63</v>
      </c>
      <c r="JE24" s="41"/>
      <c r="JF24" s="41"/>
      <c r="JG24" s="41"/>
      <c r="JH24" s="41"/>
      <c r="JI24" s="41"/>
      <c r="JJ24" s="41"/>
      <c r="JK24" s="185">
        <f t="shared" si="99"/>
        <v>0</v>
      </c>
      <c r="JL24" s="41"/>
      <c r="JM24" s="182">
        <f>VLOOKUP(JF$5,'Project Data'!$C$33:$Q$52,MATCH(JC24,'Project Data'!$H$31:$Q$31,1)+5,0)</f>
        <v>0</v>
      </c>
      <c r="JN24" s="182" t="str">
        <f>VLOOKUP(JF$5,'Project Data'!$C$33:$Q$51,MATCH(JC24,'Project Data'!$H$31:$Q$31,1)+6,0)</f>
        <v>N/A</v>
      </c>
      <c r="JO24" s="182">
        <f t="shared" si="100"/>
        <v>0</v>
      </c>
      <c r="JP24" s="42"/>
      <c r="JQ24" s="43"/>
      <c r="JR24" s="43"/>
      <c r="JS24" s="43"/>
      <c r="JT24" s="44"/>
      <c r="JU24" s="190"/>
      <c r="JV24" s="340"/>
      <c r="JW24" s="169">
        <f t="shared" si="54"/>
        <v>1</v>
      </c>
      <c r="JX24" s="170" t="s">
        <v>63</v>
      </c>
      <c r="JY24" s="41"/>
      <c r="JZ24" s="41"/>
      <c r="KA24" s="41"/>
      <c r="KB24" s="41"/>
      <c r="KC24" s="41"/>
      <c r="KD24" s="41"/>
      <c r="KE24" s="185">
        <f t="shared" si="101"/>
        <v>0</v>
      </c>
      <c r="KF24" s="41"/>
      <c r="KG24" s="182">
        <f>VLOOKUP(JZ$5,'Project Data'!$C$33:$Q$52,MATCH(JW24,'Project Data'!$H$31:$Q$31,1)+5,0)</f>
        <v>0</v>
      </c>
      <c r="KH24" s="182" t="str">
        <f>VLOOKUP(JZ$5,'Project Data'!$C$33:$Q$51,MATCH(JW24,'Project Data'!$H$31:$Q$31,1)+6,0)</f>
        <v>N/A</v>
      </c>
      <c r="KI24" s="182">
        <f t="shared" si="102"/>
        <v>0</v>
      </c>
      <c r="KJ24" s="42"/>
      <c r="KK24" s="43"/>
      <c r="KL24" s="43"/>
      <c r="KM24" s="43"/>
      <c r="KN24" s="44"/>
      <c r="KO24" s="190"/>
      <c r="KP24" s="340"/>
      <c r="KQ24" s="169">
        <f t="shared" si="55"/>
        <v>1</v>
      </c>
      <c r="KR24" s="170" t="s">
        <v>63</v>
      </c>
      <c r="KS24" s="41"/>
      <c r="KT24" s="41"/>
      <c r="KU24" s="41"/>
      <c r="KV24" s="41"/>
      <c r="KW24" s="41"/>
      <c r="KX24" s="41"/>
      <c r="KY24" s="185">
        <f t="shared" si="103"/>
        <v>0</v>
      </c>
      <c r="KZ24" s="41"/>
      <c r="LA24" s="182">
        <f>VLOOKUP(KT$5,'Project Data'!$C$33:$Q$52,MATCH(KQ24,'Project Data'!$H$31:$Q$31,1)+5,0)</f>
        <v>0</v>
      </c>
      <c r="LB24" s="182" t="str">
        <f>VLOOKUP(KT$5,'Project Data'!$C$33:$Q$51,MATCH(KQ24,'Project Data'!$H$31:$Q$31,1)+6,0)</f>
        <v>N/A</v>
      </c>
      <c r="LC24" s="182">
        <f t="shared" si="104"/>
        <v>0</v>
      </c>
      <c r="LD24" s="42"/>
      <c r="LE24" s="43"/>
      <c r="LF24" s="43"/>
      <c r="LG24" s="43"/>
      <c r="LH24" s="44"/>
      <c r="LI24" s="190"/>
      <c r="LJ24" s="340"/>
      <c r="LK24" s="169">
        <f t="shared" si="56"/>
        <v>1</v>
      </c>
      <c r="LL24" s="170" t="s">
        <v>63</v>
      </c>
      <c r="LM24" s="41"/>
      <c r="LN24" s="41"/>
      <c r="LO24" s="41"/>
      <c r="LP24" s="41"/>
      <c r="LQ24" s="41"/>
      <c r="LR24" s="41"/>
      <c r="LS24" s="185">
        <f t="shared" si="105"/>
        <v>0</v>
      </c>
      <c r="LT24" s="41"/>
      <c r="LU24" s="182">
        <f>VLOOKUP(LN$5,'Project Data'!$C$33:$Q$52,MATCH(LK24,'Project Data'!$H$31:$Q$31,1)+5,0)</f>
        <v>0</v>
      </c>
      <c r="LV24" s="182" t="str">
        <f>VLOOKUP(LN$5,'Project Data'!$C$33:$Q$51,MATCH(LK24,'Project Data'!$H$31:$Q$31,1)+6,0)</f>
        <v>N/A</v>
      </c>
      <c r="LW24" s="182">
        <f t="shared" si="106"/>
        <v>0</v>
      </c>
      <c r="LX24" s="42"/>
      <c r="LY24" s="43"/>
      <c r="LZ24" s="43"/>
      <c r="MA24" s="43"/>
      <c r="MB24" s="44"/>
      <c r="MC24" s="190"/>
      <c r="MD24" s="340"/>
      <c r="ME24" s="169">
        <f t="shared" si="57"/>
        <v>1</v>
      </c>
      <c r="MF24" s="170" t="s">
        <v>63</v>
      </c>
      <c r="MG24" s="41"/>
      <c r="MH24" s="41"/>
      <c r="MI24" s="41"/>
      <c r="MJ24" s="41"/>
      <c r="MK24" s="41"/>
      <c r="ML24" s="41"/>
      <c r="MM24" s="185">
        <f t="shared" si="107"/>
        <v>0</v>
      </c>
      <c r="MN24" s="41"/>
      <c r="MO24" s="182">
        <f>VLOOKUP(MH$5,'Project Data'!$C$33:$Q$52,MATCH(ME24,'Project Data'!$H$31:$Q$31,1)+5,0)</f>
        <v>0</v>
      </c>
      <c r="MP24" s="182" t="str">
        <f>VLOOKUP(MH$5,'Project Data'!$C$33:$Q$51,MATCH(ME24,'Project Data'!$H$31:$Q$31,1)+6,0)</f>
        <v>N/A</v>
      </c>
      <c r="MQ24" s="182">
        <f t="shared" si="108"/>
        <v>0</v>
      </c>
      <c r="MR24" s="42"/>
      <c r="MS24" s="43"/>
      <c r="MT24" s="43"/>
      <c r="MU24" s="43"/>
      <c r="MV24" s="44"/>
      <c r="MW24" s="190"/>
      <c r="MX24" s="340"/>
      <c r="MY24" s="169">
        <f t="shared" si="58"/>
        <v>1</v>
      </c>
      <c r="MZ24" s="170" t="s">
        <v>63</v>
      </c>
      <c r="NA24" s="41"/>
      <c r="NB24" s="41"/>
      <c r="NC24" s="41"/>
      <c r="ND24" s="41"/>
      <c r="NE24" s="41"/>
      <c r="NF24" s="41"/>
      <c r="NG24" s="185">
        <f t="shared" si="109"/>
        <v>0</v>
      </c>
      <c r="NH24" s="41"/>
      <c r="NI24" s="182">
        <f>VLOOKUP(NB$5,'Project Data'!$C$33:$Q$52,MATCH(MY24,'Project Data'!$H$31:$Q$31,1)+5,0)</f>
        <v>0</v>
      </c>
      <c r="NJ24" s="182" t="str">
        <f>VLOOKUP(NB$5,'Project Data'!$C$33:$Q$51,MATCH(MY24,'Project Data'!$H$31:$Q$31,1)+6,0)</f>
        <v>N/A</v>
      </c>
      <c r="NK24" s="182">
        <f t="shared" si="110"/>
        <v>0</v>
      </c>
      <c r="NL24" s="42"/>
      <c r="NM24" s="43"/>
      <c r="NN24" s="43"/>
      <c r="NO24" s="43"/>
      <c r="NP24" s="44"/>
      <c r="NQ24" s="190"/>
      <c r="NR24" s="340"/>
      <c r="NS24" s="169">
        <f t="shared" si="59"/>
        <v>1</v>
      </c>
      <c r="NT24" s="170" t="s">
        <v>63</v>
      </c>
      <c r="NU24" s="41"/>
      <c r="NV24" s="41"/>
      <c r="NW24" s="41"/>
      <c r="NX24" s="41"/>
      <c r="NY24" s="41"/>
      <c r="NZ24" s="41"/>
      <c r="OA24" s="185">
        <f t="shared" si="111"/>
        <v>0</v>
      </c>
      <c r="OB24" s="41"/>
      <c r="OC24" s="182">
        <f>VLOOKUP(NV$5,'Project Data'!$C$33:$Q$52,MATCH(NS24,'Project Data'!$H$31:$Q$31,1)+5,0)</f>
        <v>0</v>
      </c>
      <c r="OD24" s="182" t="str">
        <f>VLOOKUP(NV$5,'Project Data'!$C$33:$Q$51,MATCH(NS24,'Project Data'!$H$31:$Q$31,1)+6,0)</f>
        <v>N/A</v>
      </c>
      <c r="OE24" s="182">
        <f t="shared" si="112"/>
        <v>0</v>
      </c>
      <c r="OF24" s="42"/>
      <c r="OG24" s="43"/>
      <c r="OH24" s="43"/>
      <c r="OI24" s="43"/>
      <c r="OJ24" s="44"/>
      <c r="OK24" s="33"/>
    </row>
    <row r="25" spans="1:401">
      <c r="A25" s="190"/>
      <c r="B25" s="340"/>
      <c r="C25" s="153">
        <f t="shared" si="122"/>
        <v>1</v>
      </c>
      <c r="D25" s="154" t="s">
        <v>64</v>
      </c>
      <c r="E25" s="41"/>
      <c r="F25" s="41"/>
      <c r="G25" s="41"/>
      <c r="H25" s="41"/>
      <c r="I25" s="41"/>
      <c r="J25" s="41"/>
      <c r="K25" s="185">
        <f t="shared" si="83"/>
        <v>0</v>
      </c>
      <c r="L25" s="41"/>
      <c r="M25" s="182">
        <f>VLOOKUP($F$5,'Project Data'!$C$33:$Q$52,MATCH($C25,'Project Data'!$H$31:$Q$31,1)+5,0)</f>
        <v>0</v>
      </c>
      <c r="N25" s="182" t="str">
        <f>VLOOKUP($F$5,'Project Data'!$C$33:$Q$51,MATCH($C25,'Project Data'!$H$31:$Q$31,1)+6,0)</f>
        <v>N/A</v>
      </c>
      <c r="O25" s="182">
        <f t="shared" si="84"/>
        <v>0</v>
      </c>
      <c r="P25" s="42"/>
      <c r="Q25" s="43"/>
      <c r="R25" s="43"/>
      <c r="S25" s="43"/>
      <c r="T25" s="44"/>
      <c r="U25" s="190"/>
      <c r="V25" s="340"/>
      <c r="W25" s="169">
        <f t="shared" si="41"/>
        <v>1</v>
      </c>
      <c r="X25" s="170" t="s">
        <v>64</v>
      </c>
      <c r="Y25" s="41"/>
      <c r="Z25" s="41"/>
      <c r="AA25" s="41"/>
      <c r="AB25" s="41"/>
      <c r="AC25" s="41"/>
      <c r="AD25" s="41"/>
      <c r="AE25" s="185">
        <f t="shared" si="85"/>
        <v>0</v>
      </c>
      <c r="AF25" s="41"/>
      <c r="AG25" s="182">
        <f>VLOOKUP(Z$5,'Project Data'!$C$33:$Q$52,MATCH(W25,'Project Data'!$H$31:$Q$31,1)+5,0)</f>
        <v>0</v>
      </c>
      <c r="AH25" s="182" t="str">
        <f>VLOOKUP(Z$5,'Project Data'!$C$33:$Q$51,MATCH(W25,'Project Data'!$H$31:$Q$31,1)+6,0)</f>
        <v>N/A</v>
      </c>
      <c r="AI25" s="182">
        <f t="shared" si="86"/>
        <v>0</v>
      </c>
      <c r="AJ25" s="42"/>
      <c r="AK25" s="43"/>
      <c r="AL25" s="43"/>
      <c r="AM25" s="43"/>
      <c r="AN25" s="44"/>
      <c r="AO25" s="190"/>
      <c r="AP25" s="340"/>
      <c r="AQ25" s="169">
        <f t="shared" si="42"/>
        <v>1</v>
      </c>
      <c r="AR25" s="170" t="s">
        <v>64</v>
      </c>
      <c r="AS25" s="41"/>
      <c r="AT25" s="41"/>
      <c r="AU25" s="41"/>
      <c r="AV25" s="41"/>
      <c r="AW25" s="41"/>
      <c r="AX25" s="41"/>
      <c r="AY25" s="185">
        <f t="shared" si="61"/>
        <v>0</v>
      </c>
      <c r="AZ25" s="41"/>
      <c r="BA25" s="182">
        <f>VLOOKUP(AT$5,'Project Data'!$C$33:$Q$52,MATCH(AQ25,'Project Data'!$H$31:$Q$31,1)+5,0)</f>
        <v>0</v>
      </c>
      <c r="BB25" s="182" t="str">
        <f>VLOOKUP(AT$5,'Project Data'!$C$33:$Q$51,MATCH(AQ25,'Project Data'!$H$31:$Q$31,1)+6,0)</f>
        <v>N/A</v>
      </c>
      <c r="BC25" s="182">
        <f t="shared" si="87"/>
        <v>0</v>
      </c>
      <c r="BD25" s="42"/>
      <c r="BE25" s="43"/>
      <c r="BF25" s="43"/>
      <c r="BG25" s="43"/>
      <c r="BH25" s="44"/>
      <c r="BI25" s="190"/>
      <c r="BJ25" s="340"/>
      <c r="BK25" s="169">
        <f t="shared" si="43"/>
        <v>1</v>
      </c>
      <c r="BL25" s="170" t="s">
        <v>64</v>
      </c>
      <c r="BM25" s="41"/>
      <c r="BN25" s="41"/>
      <c r="BO25" s="41"/>
      <c r="BP25" s="41"/>
      <c r="BQ25" s="41"/>
      <c r="BR25" s="41"/>
      <c r="BS25" s="185">
        <f t="shared" si="62"/>
        <v>0</v>
      </c>
      <c r="BT25" s="41"/>
      <c r="BU25" s="182">
        <f>VLOOKUP(BN$5,'Project Data'!$C$33:$Q$52,MATCH(BK25,'Project Data'!$H$31:$Q$31,1)+5,0)</f>
        <v>0</v>
      </c>
      <c r="BV25" s="182" t="str">
        <f>VLOOKUP(BN$5,'Project Data'!$C$33:$Q$51,MATCH(BK25,'Project Data'!$H$31:$Q$31,1)+6,0)</f>
        <v>N/A</v>
      </c>
      <c r="BW25" s="182">
        <f t="shared" si="88"/>
        <v>0</v>
      </c>
      <c r="BX25" s="42"/>
      <c r="BY25" s="43"/>
      <c r="BZ25" s="43"/>
      <c r="CA25" s="43"/>
      <c r="CB25" s="44"/>
      <c r="CC25" s="190"/>
      <c r="CD25" s="340"/>
      <c r="CE25" s="169">
        <f t="shared" si="44"/>
        <v>1</v>
      </c>
      <c r="CF25" s="170" t="s">
        <v>64</v>
      </c>
      <c r="CG25" s="41"/>
      <c r="CH25" s="41"/>
      <c r="CI25" s="41"/>
      <c r="CJ25" s="41"/>
      <c r="CK25" s="41"/>
      <c r="CL25" s="41"/>
      <c r="CM25" s="185">
        <f t="shared" si="63"/>
        <v>0</v>
      </c>
      <c r="CN25" s="41"/>
      <c r="CO25" s="182">
        <f>VLOOKUP(CH$5,'Project Data'!$C$33:$Q$52,MATCH(CE25,'Project Data'!$H$31:$Q$31,1)+5,0)</f>
        <v>0</v>
      </c>
      <c r="CP25" s="182" t="str">
        <f>VLOOKUP(CH$5,'Project Data'!$C$33:$Q$51,MATCH(CE25,'Project Data'!$H$31:$Q$31,1)+6,0)</f>
        <v>N/A</v>
      </c>
      <c r="CQ25" s="182">
        <f t="shared" si="89"/>
        <v>0</v>
      </c>
      <c r="CR25" s="42"/>
      <c r="CS25" s="43"/>
      <c r="CT25" s="43"/>
      <c r="CU25" s="43"/>
      <c r="CV25" s="44"/>
      <c r="CW25" s="190"/>
      <c r="CX25" s="340"/>
      <c r="CY25" s="169">
        <f t="shared" si="45"/>
        <v>1</v>
      </c>
      <c r="CZ25" s="170" t="s">
        <v>64</v>
      </c>
      <c r="DA25" s="41"/>
      <c r="DB25" s="41"/>
      <c r="DC25" s="41"/>
      <c r="DD25" s="41"/>
      <c r="DE25" s="41"/>
      <c r="DF25" s="41"/>
      <c r="DG25" s="185">
        <f t="shared" si="117"/>
        <v>0</v>
      </c>
      <c r="DH25" s="41"/>
      <c r="DI25" s="182">
        <f>VLOOKUP(DB$5,'Project Data'!$C$33:$Q$52,MATCH(CY25,'Project Data'!$H$31:$Q$31,1)+5,0)</f>
        <v>0</v>
      </c>
      <c r="DJ25" s="182" t="str">
        <f>VLOOKUP(DB$5,'Project Data'!$C$33:$Q$51,MATCH(CY25,'Project Data'!$H$31:$Q$31,1)+6,0)</f>
        <v>N/A</v>
      </c>
      <c r="DK25" s="182">
        <f t="shared" si="90"/>
        <v>0</v>
      </c>
      <c r="DL25" s="42"/>
      <c r="DM25" s="43"/>
      <c r="DN25" s="43"/>
      <c r="DO25" s="43"/>
      <c r="DP25" s="44"/>
      <c r="DQ25" s="190"/>
      <c r="DR25" s="340"/>
      <c r="DS25" s="169">
        <f t="shared" si="46"/>
        <v>1</v>
      </c>
      <c r="DT25" s="170" t="s">
        <v>64</v>
      </c>
      <c r="DU25" s="41"/>
      <c r="DV25" s="41"/>
      <c r="DW25" s="41"/>
      <c r="DX25" s="41"/>
      <c r="DY25" s="41"/>
      <c r="DZ25" s="41"/>
      <c r="EA25" s="185">
        <f t="shared" si="118"/>
        <v>0</v>
      </c>
      <c r="EB25" s="41"/>
      <c r="EC25" s="182">
        <f>VLOOKUP(DV$5,'Project Data'!$C$33:$Q$52,MATCH(DS25,'Project Data'!$H$31:$Q$31,1)+5,0)</f>
        <v>0</v>
      </c>
      <c r="ED25" s="182" t="str">
        <f>VLOOKUP(DV$5,'Project Data'!$C$33:$Q$51,MATCH(DS25,'Project Data'!$H$31:$Q$31,1)+6,0)</f>
        <v>N/A</v>
      </c>
      <c r="EE25" s="182">
        <f t="shared" si="91"/>
        <v>0</v>
      </c>
      <c r="EF25" s="42"/>
      <c r="EG25" s="43"/>
      <c r="EH25" s="43"/>
      <c r="EI25" s="43"/>
      <c r="EJ25" s="44"/>
      <c r="EK25" s="190"/>
      <c r="EL25" s="340"/>
      <c r="EM25" s="169">
        <f t="shared" si="47"/>
        <v>1</v>
      </c>
      <c r="EN25" s="170" t="s">
        <v>64</v>
      </c>
      <c r="EO25" s="41"/>
      <c r="EP25" s="41"/>
      <c r="EQ25" s="41"/>
      <c r="ER25" s="41"/>
      <c r="ES25" s="41"/>
      <c r="ET25" s="41"/>
      <c r="EU25" s="185">
        <f t="shared" si="119"/>
        <v>0</v>
      </c>
      <c r="EV25" s="41"/>
      <c r="EW25" s="182">
        <f>VLOOKUP(EP$5,'Project Data'!$C$33:$Q$52,MATCH(EM25,'Project Data'!$H$31:$Q$31,1)+5,0)</f>
        <v>0</v>
      </c>
      <c r="EX25" s="182" t="str">
        <f>VLOOKUP(EP$5,'Project Data'!$C$33:$Q$51,MATCH(EM25,'Project Data'!$H$31:$Q$31,1)+6,0)</f>
        <v>N/A</v>
      </c>
      <c r="EY25" s="182">
        <f t="shared" si="92"/>
        <v>0</v>
      </c>
      <c r="EZ25" s="42"/>
      <c r="FA25" s="43"/>
      <c r="FB25" s="43"/>
      <c r="FC25" s="43"/>
      <c r="FD25" s="44"/>
      <c r="FE25" s="190"/>
      <c r="FF25" s="340"/>
      <c r="FG25" s="169">
        <f t="shared" si="48"/>
        <v>1</v>
      </c>
      <c r="FH25" s="170" t="s">
        <v>64</v>
      </c>
      <c r="FI25" s="41"/>
      <c r="FJ25" s="41"/>
      <c r="FK25" s="41"/>
      <c r="FL25" s="41"/>
      <c r="FM25" s="41"/>
      <c r="FN25" s="41"/>
      <c r="FO25" s="185">
        <f t="shared" si="120"/>
        <v>0</v>
      </c>
      <c r="FP25" s="41"/>
      <c r="FQ25" s="182">
        <f>VLOOKUP(FJ$5,'Project Data'!$C$33:$Q$52,MATCH(FG25,'Project Data'!$H$31:$Q$31,1)+5,0)</f>
        <v>0</v>
      </c>
      <c r="FR25" s="182" t="str">
        <f>VLOOKUP(FJ$5,'Project Data'!$C$33:$Q$51,MATCH(FG25,'Project Data'!$H$31:$Q$31,1)+6,0)</f>
        <v>N/A</v>
      </c>
      <c r="FS25" s="182">
        <f t="shared" si="93"/>
        <v>0</v>
      </c>
      <c r="FT25" s="42"/>
      <c r="FU25" s="43"/>
      <c r="FV25" s="43"/>
      <c r="FW25" s="43"/>
      <c r="FX25" s="44"/>
      <c r="FY25" s="190"/>
      <c r="FZ25" s="340"/>
      <c r="GA25" s="169">
        <f t="shared" si="49"/>
        <v>1</v>
      </c>
      <c r="GB25" s="170" t="s">
        <v>64</v>
      </c>
      <c r="GC25" s="41"/>
      <c r="GD25" s="41"/>
      <c r="GE25" s="41"/>
      <c r="GF25" s="41"/>
      <c r="GG25" s="41"/>
      <c r="GH25" s="41"/>
      <c r="GI25" s="185">
        <f t="shared" si="68"/>
        <v>0</v>
      </c>
      <c r="GJ25" s="41"/>
      <c r="GK25" s="182">
        <f>VLOOKUP(GD$5,'Project Data'!$C$33:$Q$52,MATCH(GA25,'Project Data'!$H$31:$Q$31,1)+5,0)</f>
        <v>0</v>
      </c>
      <c r="GL25" s="182" t="str">
        <f>VLOOKUP(GD$5,'Project Data'!$C$33:$Q$51,MATCH(GA25,'Project Data'!$H$31:$Q$31,1)+6,0)</f>
        <v>N/A</v>
      </c>
      <c r="GM25" s="182">
        <f t="shared" si="94"/>
        <v>0</v>
      </c>
      <c r="GN25" s="42"/>
      <c r="GO25" s="43"/>
      <c r="GP25" s="43"/>
      <c r="GQ25" s="43"/>
      <c r="GR25" s="44"/>
      <c r="GS25" s="190"/>
      <c r="GT25" s="340"/>
      <c r="GU25" s="169">
        <f t="shared" si="50"/>
        <v>1</v>
      </c>
      <c r="GV25" s="170" t="s">
        <v>64</v>
      </c>
      <c r="GW25" s="41"/>
      <c r="GX25" s="41"/>
      <c r="GY25" s="41"/>
      <c r="GZ25" s="41"/>
      <c r="HA25" s="41"/>
      <c r="HB25" s="41"/>
      <c r="HC25" s="185">
        <f t="shared" si="121"/>
        <v>0</v>
      </c>
      <c r="HD25" s="41"/>
      <c r="HE25" s="182">
        <f>VLOOKUP(GX$5,'Project Data'!$C$33:$Q$52,MATCH(GU25,'Project Data'!$H$31:$Q$31,1)+5,0)</f>
        <v>0</v>
      </c>
      <c r="HF25" s="182" t="str">
        <f>VLOOKUP(GX$5,'Project Data'!$C$33:$Q$51,MATCH(GU25,'Project Data'!$H$31:$Q$31,1)+6,0)</f>
        <v>N/A</v>
      </c>
      <c r="HG25" s="182">
        <f t="shared" si="95"/>
        <v>0</v>
      </c>
      <c r="HH25" s="42"/>
      <c r="HI25" s="43"/>
      <c r="HJ25" s="43"/>
      <c r="HK25" s="43"/>
      <c r="HL25" s="44"/>
      <c r="HM25" s="190"/>
      <c r="HN25" s="340"/>
      <c r="HO25" s="169">
        <f t="shared" si="51"/>
        <v>1</v>
      </c>
      <c r="HP25" s="170" t="s">
        <v>64</v>
      </c>
      <c r="HQ25" s="41"/>
      <c r="HR25" s="41"/>
      <c r="HS25" s="41"/>
      <c r="HT25" s="41"/>
      <c r="HU25" s="41"/>
      <c r="HV25" s="41"/>
      <c r="HW25" s="185">
        <f t="shared" si="69"/>
        <v>0</v>
      </c>
      <c r="HX25" s="41"/>
      <c r="HY25" s="182">
        <f>VLOOKUP(HR$5,'Project Data'!$C$33:$Q$52,MATCH(HO25,'Project Data'!$H$31:$Q$31,1)+5,0)</f>
        <v>0</v>
      </c>
      <c r="HZ25" s="182" t="str">
        <f>VLOOKUP(HR$5,'Project Data'!$C$33:$Q$51,MATCH(HO25,'Project Data'!$H$31:$Q$31,1)+6,0)</f>
        <v>N/A</v>
      </c>
      <c r="IA25" s="182">
        <f t="shared" si="96"/>
        <v>0</v>
      </c>
      <c r="IB25" s="42"/>
      <c r="IC25" s="43"/>
      <c r="ID25" s="43"/>
      <c r="IE25" s="43"/>
      <c r="IF25" s="44"/>
      <c r="IG25" s="190"/>
      <c r="IH25" s="340"/>
      <c r="II25" s="169">
        <f t="shared" si="52"/>
        <v>1</v>
      </c>
      <c r="IJ25" s="170" t="s">
        <v>64</v>
      </c>
      <c r="IK25" s="41"/>
      <c r="IL25" s="41"/>
      <c r="IM25" s="41"/>
      <c r="IN25" s="41"/>
      <c r="IO25" s="41"/>
      <c r="IP25" s="41"/>
      <c r="IQ25" s="185">
        <f t="shared" si="97"/>
        <v>0</v>
      </c>
      <c r="IR25" s="41"/>
      <c r="IS25" s="182">
        <f>VLOOKUP(IL$5,'Project Data'!$C$33:$Q$52,MATCH(II25,'Project Data'!$H$31:$Q$31,1)+5,0)</f>
        <v>0</v>
      </c>
      <c r="IT25" s="182" t="str">
        <f>VLOOKUP(IL$5,'Project Data'!$C$33:$Q$51,MATCH(II25,'Project Data'!$H$31:$Q$31,1)+6,0)</f>
        <v>N/A</v>
      </c>
      <c r="IU25" s="182">
        <f t="shared" si="98"/>
        <v>0</v>
      </c>
      <c r="IV25" s="42"/>
      <c r="IW25" s="43"/>
      <c r="IX25" s="43"/>
      <c r="IY25" s="43"/>
      <c r="IZ25" s="44"/>
      <c r="JA25" s="190"/>
      <c r="JB25" s="340"/>
      <c r="JC25" s="169">
        <f t="shared" si="53"/>
        <v>1</v>
      </c>
      <c r="JD25" s="170" t="s">
        <v>64</v>
      </c>
      <c r="JE25" s="41"/>
      <c r="JF25" s="41"/>
      <c r="JG25" s="41"/>
      <c r="JH25" s="41"/>
      <c r="JI25" s="41"/>
      <c r="JJ25" s="41"/>
      <c r="JK25" s="185">
        <f t="shared" si="99"/>
        <v>0</v>
      </c>
      <c r="JL25" s="41"/>
      <c r="JM25" s="182">
        <f>VLOOKUP(JF$5,'Project Data'!$C$33:$Q$52,MATCH(JC25,'Project Data'!$H$31:$Q$31,1)+5,0)</f>
        <v>0</v>
      </c>
      <c r="JN25" s="182" t="str">
        <f>VLOOKUP(JF$5,'Project Data'!$C$33:$Q$51,MATCH(JC25,'Project Data'!$H$31:$Q$31,1)+6,0)</f>
        <v>N/A</v>
      </c>
      <c r="JO25" s="182">
        <f t="shared" si="100"/>
        <v>0</v>
      </c>
      <c r="JP25" s="42"/>
      <c r="JQ25" s="43"/>
      <c r="JR25" s="43"/>
      <c r="JS25" s="43"/>
      <c r="JT25" s="44"/>
      <c r="JU25" s="190"/>
      <c r="JV25" s="340"/>
      <c r="JW25" s="169">
        <f t="shared" si="54"/>
        <v>1</v>
      </c>
      <c r="JX25" s="170" t="s">
        <v>64</v>
      </c>
      <c r="JY25" s="41"/>
      <c r="JZ25" s="41"/>
      <c r="KA25" s="41"/>
      <c r="KB25" s="41"/>
      <c r="KC25" s="41"/>
      <c r="KD25" s="41"/>
      <c r="KE25" s="185">
        <f t="shared" si="101"/>
        <v>0</v>
      </c>
      <c r="KF25" s="41"/>
      <c r="KG25" s="182">
        <f>VLOOKUP(JZ$5,'Project Data'!$C$33:$Q$52,MATCH(JW25,'Project Data'!$H$31:$Q$31,1)+5,0)</f>
        <v>0</v>
      </c>
      <c r="KH25" s="182" t="str">
        <f>VLOOKUP(JZ$5,'Project Data'!$C$33:$Q$51,MATCH(JW25,'Project Data'!$H$31:$Q$31,1)+6,0)</f>
        <v>N/A</v>
      </c>
      <c r="KI25" s="182">
        <f t="shared" si="102"/>
        <v>0</v>
      </c>
      <c r="KJ25" s="42"/>
      <c r="KK25" s="43"/>
      <c r="KL25" s="43"/>
      <c r="KM25" s="43"/>
      <c r="KN25" s="44"/>
      <c r="KO25" s="190"/>
      <c r="KP25" s="340"/>
      <c r="KQ25" s="169">
        <f t="shared" si="55"/>
        <v>1</v>
      </c>
      <c r="KR25" s="170" t="s">
        <v>64</v>
      </c>
      <c r="KS25" s="41"/>
      <c r="KT25" s="41"/>
      <c r="KU25" s="41"/>
      <c r="KV25" s="41"/>
      <c r="KW25" s="41"/>
      <c r="KX25" s="41"/>
      <c r="KY25" s="185">
        <f t="shared" si="103"/>
        <v>0</v>
      </c>
      <c r="KZ25" s="41"/>
      <c r="LA25" s="182">
        <f>VLOOKUP(KT$5,'Project Data'!$C$33:$Q$52,MATCH(KQ25,'Project Data'!$H$31:$Q$31,1)+5,0)</f>
        <v>0</v>
      </c>
      <c r="LB25" s="182" t="str">
        <f>VLOOKUP(KT$5,'Project Data'!$C$33:$Q$51,MATCH(KQ25,'Project Data'!$H$31:$Q$31,1)+6,0)</f>
        <v>N/A</v>
      </c>
      <c r="LC25" s="182">
        <f t="shared" si="104"/>
        <v>0</v>
      </c>
      <c r="LD25" s="42"/>
      <c r="LE25" s="43"/>
      <c r="LF25" s="43"/>
      <c r="LG25" s="43"/>
      <c r="LH25" s="44"/>
      <c r="LI25" s="190"/>
      <c r="LJ25" s="340"/>
      <c r="LK25" s="169">
        <f t="shared" si="56"/>
        <v>1</v>
      </c>
      <c r="LL25" s="170" t="s">
        <v>64</v>
      </c>
      <c r="LM25" s="41"/>
      <c r="LN25" s="41"/>
      <c r="LO25" s="41"/>
      <c r="LP25" s="41"/>
      <c r="LQ25" s="41"/>
      <c r="LR25" s="41"/>
      <c r="LS25" s="185">
        <f t="shared" si="105"/>
        <v>0</v>
      </c>
      <c r="LT25" s="41"/>
      <c r="LU25" s="182">
        <f>VLOOKUP(LN$5,'Project Data'!$C$33:$Q$52,MATCH(LK25,'Project Data'!$H$31:$Q$31,1)+5,0)</f>
        <v>0</v>
      </c>
      <c r="LV25" s="182" t="str">
        <f>VLOOKUP(LN$5,'Project Data'!$C$33:$Q$51,MATCH(LK25,'Project Data'!$H$31:$Q$31,1)+6,0)</f>
        <v>N/A</v>
      </c>
      <c r="LW25" s="182">
        <f t="shared" si="106"/>
        <v>0</v>
      </c>
      <c r="LX25" s="42"/>
      <c r="LY25" s="43"/>
      <c r="LZ25" s="43"/>
      <c r="MA25" s="43"/>
      <c r="MB25" s="44"/>
      <c r="MC25" s="190"/>
      <c r="MD25" s="340"/>
      <c r="ME25" s="169">
        <f t="shared" si="57"/>
        <v>1</v>
      </c>
      <c r="MF25" s="170" t="s">
        <v>64</v>
      </c>
      <c r="MG25" s="41"/>
      <c r="MH25" s="41"/>
      <c r="MI25" s="41"/>
      <c r="MJ25" s="41"/>
      <c r="MK25" s="41"/>
      <c r="ML25" s="41"/>
      <c r="MM25" s="185">
        <f t="shared" si="107"/>
        <v>0</v>
      </c>
      <c r="MN25" s="41"/>
      <c r="MO25" s="182">
        <f>VLOOKUP(MH$5,'Project Data'!$C$33:$Q$52,MATCH(ME25,'Project Data'!$H$31:$Q$31,1)+5,0)</f>
        <v>0</v>
      </c>
      <c r="MP25" s="182" t="str">
        <f>VLOOKUP(MH$5,'Project Data'!$C$33:$Q$51,MATCH(ME25,'Project Data'!$H$31:$Q$31,1)+6,0)</f>
        <v>N/A</v>
      </c>
      <c r="MQ25" s="182">
        <f t="shared" si="108"/>
        <v>0</v>
      </c>
      <c r="MR25" s="42"/>
      <c r="MS25" s="43"/>
      <c r="MT25" s="43"/>
      <c r="MU25" s="43"/>
      <c r="MV25" s="44"/>
      <c r="MW25" s="190"/>
      <c r="MX25" s="340"/>
      <c r="MY25" s="169">
        <f t="shared" si="58"/>
        <v>1</v>
      </c>
      <c r="MZ25" s="170" t="s">
        <v>64</v>
      </c>
      <c r="NA25" s="41"/>
      <c r="NB25" s="41"/>
      <c r="NC25" s="41"/>
      <c r="ND25" s="41"/>
      <c r="NE25" s="41"/>
      <c r="NF25" s="41"/>
      <c r="NG25" s="185">
        <f t="shared" si="109"/>
        <v>0</v>
      </c>
      <c r="NH25" s="41"/>
      <c r="NI25" s="182">
        <f>VLOOKUP(NB$5,'Project Data'!$C$33:$Q$52,MATCH(MY25,'Project Data'!$H$31:$Q$31,1)+5,0)</f>
        <v>0</v>
      </c>
      <c r="NJ25" s="182" t="str">
        <f>VLOOKUP(NB$5,'Project Data'!$C$33:$Q$51,MATCH(MY25,'Project Data'!$H$31:$Q$31,1)+6,0)</f>
        <v>N/A</v>
      </c>
      <c r="NK25" s="182">
        <f t="shared" si="110"/>
        <v>0</v>
      </c>
      <c r="NL25" s="42"/>
      <c r="NM25" s="43"/>
      <c r="NN25" s="43"/>
      <c r="NO25" s="43"/>
      <c r="NP25" s="44"/>
      <c r="NQ25" s="190"/>
      <c r="NR25" s="340"/>
      <c r="NS25" s="169">
        <f t="shared" si="59"/>
        <v>1</v>
      </c>
      <c r="NT25" s="170" t="s">
        <v>64</v>
      </c>
      <c r="NU25" s="41"/>
      <c r="NV25" s="41"/>
      <c r="NW25" s="41"/>
      <c r="NX25" s="41"/>
      <c r="NY25" s="41"/>
      <c r="NZ25" s="41"/>
      <c r="OA25" s="185">
        <f t="shared" si="111"/>
        <v>0</v>
      </c>
      <c r="OB25" s="41"/>
      <c r="OC25" s="182">
        <f>VLOOKUP(NV$5,'Project Data'!$C$33:$Q$52,MATCH(NS25,'Project Data'!$H$31:$Q$31,1)+5,0)</f>
        <v>0</v>
      </c>
      <c r="OD25" s="182" t="str">
        <f>VLOOKUP(NV$5,'Project Data'!$C$33:$Q$51,MATCH(NS25,'Project Data'!$H$31:$Q$31,1)+6,0)</f>
        <v>N/A</v>
      </c>
      <c r="OE25" s="182">
        <f t="shared" si="112"/>
        <v>0</v>
      </c>
      <c r="OF25" s="42"/>
      <c r="OG25" s="43"/>
      <c r="OH25" s="43"/>
      <c r="OI25" s="43"/>
      <c r="OJ25" s="44"/>
      <c r="OK25" s="33"/>
    </row>
    <row r="26" spans="1:401">
      <c r="A26" s="190"/>
      <c r="B26" s="340"/>
      <c r="C26" s="153">
        <f t="shared" si="122"/>
        <v>1</v>
      </c>
      <c r="D26" s="154" t="s">
        <v>65</v>
      </c>
      <c r="E26" s="41"/>
      <c r="F26" s="41"/>
      <c r="G26" s="41"/>
      <c r="H26" s="41"/>
      <c r="I26" s="41"/>
      <c r="J26" s="41"/>
      <c r="K26" s="185">
        <f t="shared" si="83"/>
        <v>0</v>
      </c>
      <c r="L26" s="41"/>
      <c r="M26" s="182">
        <f>VLOOKUP($F$5,'Project Data'!$C$33:$Q$52,MATCH($C26,'Project Data'!$H$31:$Q$31,1)+5,0)</f>
        <v>0</v>
      </c>
      <c r="N26" s="182" t="str">
        <f>VLOOKUP($F$5,'Project Data'!$C$33:$Q$51,MATCH($C26,'Project Data'!$H$31:$Q$31,1)+6,0)</f>
        <v>N/A</v>
      </c>
      <c r="O26" s="182">
        <f t="shared" si="84"/>
        <v>0</v>
      </c>
      <c r="P26" s="42"/>
      <c r="Q26" s="43"/>
      <c r="R26" s="43"/>
      <c r="S26" s="43"/>
      <c r="T26" s="44"/>
      <c r="U26" s="190"/>
      <c r="V26" s="340"/>
      <c r="W26" s="169">
        <f t="shared" si="41"/>
        <v>1</v>
      </c>
      <c r="X26" s="170" t="s">
        <v>65</v>
      </c>
      <c r="Y26" s="41"/>
      <c r="Z26" s="41"/>
      <c r="AA26" s="41"/>
      <c r="AB26" s="41"/>
      <c r="AC26" s="41"/>
      <c r="AD26" s="41"/>
      <c r="AE26" s="185">
        <f t="shared" si="85"/>
        <v>0</v>
      </c>
      <c r="AF26" s="41"/>
      <c r="AG26" s="182">
        <f>VLOOKUP(Z$5,'Project Data'!$C$33:$Q$52,MATCH(W26,'Project Data'!$H$31:$Q$31,1)+5,0)</f>
        <v>0</v>
      </c>
      <c r="AH26" s="182" t="str">
        <f>VLOOKUP(Z$5,'Project Data'!$C$33:$Q$51,MATCH(W26,'Project Data'!$H$31:$Q$31,1)+6,0)</f>
        <v>N/A</v>
      </c>
      <c r="AI26" s="182">
        <f t="shared" si="86"/>
        <v>0</v>
      </c>
      <c r="AJ26" s="42"/>
      <c r="AK26" s="43"/>
      <c r="AL26" s="43"/>
      <c r="AM26" s="43"/>
      <c r="AN26" s="44"/>
      <c r="AO26" s="190"/>
      <c r="AP26" s="340"/>
      <c r="AQ26" s="169">
        <f t="shared" si="42"/>
        <v>1</v>
      </c>
      <c r="AR26" s="170" t="s">
        <v>65</v>
      </c>
      <c r="AS26" s="41"/>
      <c r="AT26" s="41"/>
      <c r="AU26" s="41"/>
      <c r="AV26" s="41"/>
      <c r="AW26" s="41"/>
      <c r="AX26" s="41"/>
      <c r="AY26" s="185">
        <f t="shared" si="61"/>
        <v>0</v>
      </c>
      <c r="AZ26" s="41"/>
      <c r="BA26" s="182">
        <f>VLOOKUP(AT$5,'Project Data'!$C$33:$Q$52,MATCH(AQ26,'Project Data'!$H$31:$Q$31,1)+5,0)</f>
        <v>0</v>
      </c>
      <c r="BB26" s="182" t="str">
        <f>VLOOKUP(AT$5,'Project Data'!$C$33:$Q$51,MATCH(AQ26,'Project Data'!$H$31:$Q$31,1)+6,0)</f>
        <v>N/A</v>
      </c>
      <c r="BC26" s="182">
        <f t="shared" si="87"/>
        <v>0</v>
      </c>
      <c r="BD26" s="42"/>
      <c r="BE26" s="43"/>
      <c r="BF26" s="43"/>
      <c r="BG26" s="43"/>
      <c r="BH26" s="44"/>
      <c r="BI26" s="190"/>
      <c r="BJ26" s="340"/>
      <c r="BK26" s="169">
        <f t="shared" si="43"/>
        <v>1</v>
      </c>
      <c r="BL26" s="170" t="s">
        <v>65</v>
      </c>
      <c r="BM26" s="41"/>
      <c r="BN26" s="41"/>
      <c r="BO26" s="41"/>
      <c r="BP26" s="41"/>
      <c r="BQ26" s="41"/>
      <c r="BR26" s="41"/>
      <c r="BS26" s="185">
        <f t="shared" si="62"/>
        <v>0</v>
      </c>
      <c r="BT26" s="41"/>
      <c r="BU26" s="182">
        <f>VLOOKUP(BN$5,'Project Data'!$C$33:$Q$52,MATCH(BK26,'Project Data'!$H$31:$Q$31,1)+5,0)</f>
        <v>0</v>
      </c>
      <c r="BV26" s="182" t="str">
        <f>VLOOKUP(BN$5,'Project Data'!$C$33:$Q$51,MATCH(BK26,'Project Data'!$H$31:$Q$31,1)+6,0)</f>
        <v>N/A</v>
      </c>
      <c r="BW26" s="182">
        <f t="shared" si="88"/>
        <v>0</v>
      </c>
      <c r="BX26" s="42"/>
      <c r="BY26" s="43"/>
      <c r="BZ26" s="43"/>
      <c r="CA26" s="43"/>
      <c r="CB26" s="44"/>
      <c r="CC26" s="190"/>
      <c r="CD26" s="340"/>
      <c r="CE26" s="169">
        <f t="shared" si="44"/>
        <v>1</v>
      </c>
      <c r="CF26" s="170" t="s">
        <v>65</v>
      </c>
      <c r="CG26" s="41"/>
      <c r="CH26" s="41"/>
      <c r="CI26" s="41"/>
      <c r="CJ26" s="41"/>
      <c r="CK26" s="41"/>
      <c r="CL26" s="41"/>
      <c r="CM26" s="185">
        <f t="shared" si="63"/>
        <v>0</v>
      </c>
      <c r="CN26" s="41"/>
      <c r="CO26" s="182">
        <f>VLOOKUP(CH$5,'Project Data'!$C$33:$Q$52,MATCH(CE26,'Project Data'!$H$31:$Q$31,1)+5,0)</f>
        <v>0</v>
      </c>
      <c r="CP26" s="182" t="str">
        <f>VLOOKUP(CH$5,'Project Data'!$C$33:$Q$51,MATCH(CE26,'Project Data'!$H$31:$Q$31,1)+6,0)</f>
        <v>N/A</v>
      </c>
      <c r="CQ26" s="182">
        <f t="shared" si="89"/>
        <v>0</v>
      </c>
      <c r="CR26" s="42"/>
      <c r="CS26" s="43"/>
      <c r="CT26" s="43"/>
      <c r="CU26" s="43"/>
      <c r="CV26" s="44"/>
      <c r="CW26" s="190"/>
      <c r="CX26" s="340"/>
      <c r="CY26" s="169">
        <f t="shared" si="45"/>
        <v>1</v>
      </c>
      <c r="CZ26" s="170" t="s">
        <v>65</v>
      </c>
      <c r="DA26" s="41"/>
      <c r="DB26" s="41"/>
      <c r="DC26" s="41"/>
      <c r="DD26" s="41"/>
      <c r="DE26" s="41"/>
      <c r="DF26" s="41"/>
      <c r="DG26" s="185">
        <f t="shared" si="117"/>
        <v>0</v>
      </c>
      <c r="DH26" s="41"/>
      <c r="DI26" s="182">
        <f>VLOOKUP(DB$5,'Project Data'!$C$33:$Q$52,MATCH(CY26,'Project Data'!$H$31:$Q$31,1)+5,0)</f>
        <v>0</v>
      </c>
      <c r="DJ26" s="182" t="str">
        <f>VLOOKUP(DB$5,'Project Data'!$C$33:$Q$51,MATCH(CY26,'Project Data'!$H$31:$Q$31,1)+6,0)</f>
        <v>N/A</v>
      </c>
      <c r="DK26" s="182">
        <f t="shared" si="90"/>
        <v>0</v>
      </c>
      <c r="DL26" s="42"/>
      <c r="DM26" s="43"/>
      <c r="DN26" s="43"/>
      <c r="DO26" s="43"/>
      <c r="DP26" s="44"/>
      <c r="DQ26" s="190"/>
      <c r="DR26" s="340"/>
      <c r="DS26" s="169">
        <f t="shared" si="46"/>
        <v>1</v>
      </c>
      <c r="DT26" s="170" t="s">
        <v>65</v>
      </c>
      <c r="DU26" s="41"/>
      <c r="DV26" s="41"/>
      <c r="DW26" s="41"/>
      <c r="DX26" s="41"/>
      <c r="DY26" s="41"/>
      <c r="DZ26" s="41"/>
      <c r="EA26" s="185">
        <f t="shared" si="118"/>
        <v>0</v>
      </c>
      <c r="EB26" s="41"/>
      <c r="EC26" s="182">
        <f>VLOOKUP(DV$5,'Project Data'!$C$33:$Q$52,MATCH(DS26,'Project Data'!$H$31:$Q$31,1)+5,0)</f>
        <v>0</v>
      </c>
      <c r="ED26" s="182" t="str">
        <f>VLOOKUP(DV$5,'Project Data'!$C$33:$Q$51,MATCH(DS26,'Project Data'!$H$31:$Q$31,1)+6,0)</f>
        <v>N/A</v>
      </c>
      <c r="EE26" s="182">
        <f t="shared" si="91"/>
        <v>0</v>
      </c>
      <c r="EF26" s="42"/>
      <c r="EG26" s="43"/>
      <c r="EH26" s="43"/>
      <c r="EI26" s="43"/>
      <c r="EJ26" s="44"/>
      <c r="EK26" s="190"/>
      <c r="EL26" s="340"/>
      <c r="EM26" s="169">
        <f t="shared" si="47"/>
        <v>1</v>
      </c>
      <c r="EN26" s="170" t="s">
        <v>65</v>
      </c>
      <c r="EO26" s="41"/>
      <c r="EP26" s="41"/>
      <c r="EQ26" s="41"/>
      <c r="ER26" s="41"/>
      <c r="ES26" s="41"/>
      <c r="ET26" s="41"/>
      <c r="EU26" s="185">
        <f t="shared" si="119"/>
        <v>0</v>
      </c>
      <c r="EV26" s="41"/>
      <c r="EW26" s="182">
        <f>VLOOKUP(EP$5,'Project Data'!$C$33:$Q$52,MATCH(EM26,'Project Data'!$H$31:$Q$31,1)+5,0)</f>
        <v>0</v>
      </c>
      <c r="EX26" s="182" t="str">
        <f>VLOOKUP(EP$5,'Project Data'!$C$33:$Q$51,MATCH(EM26,'Project Data'!$H$31:$Q$31,1)+6,0)</f>
        <v>N/A</v>
      </c>
      <c r="EY26" s="182">
        <f t="shared" si="92"/>
        <v>0</v>
      </c>
      <c r="EZ26" s="42"/>
      <c r="FA26" s="43"/>
      <c r="FB26" s="43"/>
      <c r="FC26" s="43"/>
      <c r="FD26" s="44"/>
      <c r="FE26" s="190"/>
      <c r="FF26" s="340"/>
      <c r="FG26" s="169">
        <f t="shared" si="48"/>
        <v>1</v>
      </c>
      <c r="FH26" s="170" t="s">
        <v>65</v>
      </c>
      <c r="FI26" s="41"/>
      <c r="FJ26" s="41"/>
      <c r="FK26" s="41"/>
      <c r="FL26" s="41"/>
      <c r="FM26" s="41"/>
      <c r="FN26" s="41"/>
      <c r="FO26" s="185">
        <f t="shared" si="120"/>
        <v>0</v>
      </c>
      <c r="FP26" s="41"/>
      <c r="FQ26" s="182">
        <f>VLOOKUP(FJ$5,'Project Data'!$C$33:$Q$52,MATCH(FG26,'Project Data'!$H$31:$Q$31,1)+5,0)</f>
        <v>0</v>
      </c>
      <c r="FR26" s="182" t="str">
        <f>VLOOKUP(FJ$5,'Project Data'!$C$33:$Q$51,MATCH(FG26,'Project Data'!$H$31:$Q$31,1)+6,0)</f>
        <v>N/A</v>
      </c>
      <c r="FS26" s="182">
        <f t="shared" si="93"/>
        <v>0</v>
      </c>
      <c r="FT26" s="42"/>
      <c r="FU26" s="43"/>
      <c r="FV26" s="43"/>
      <c r="FW26" s="43"/>
      <c r="FX26" s="44"/>
      <c r="FY26" s="190"/>
      <c r="FZ26" s="340"/>
      <c r="GA26" s="169">
        <f t="shared" si="49"/>
        <v>1</v>
      </c>
      <c r="GB26" s="170" t="s">
        <v>65</v>
      </c>
      <c r="GC26" s="41"/>
      <c r="GD26" s="41"/>
      <c r="GE26" s="41"/>
      <c r="GF26" s="41"/>
      <c r="GG26" s="41"/>
      <c r="GH26" s="41"/>
      <c r="GI26" s="185">
        <f t="shared" si="68"/>
        <v>0</v>
      </c>
      <c r="GJ26" s="41"/>
      <c r="GK26" s="182">
        <f>VLOOKUP(GD$5,'Project Data'!$C$33:$Q$52,MATCH(GA26,'Project Data'!$H$31:$Q$31,1)+5,0)</f>
        <v>0</v>
      </c>
      <c r="GL26" s="182" t="str">
        <f>VLOOKUP(GD$5,'Project Data'!$C$33:$Q$51,MATCH(GA26,'Project Data'!$H$31:$Q$31,1)+6,0)</f>
        <v>N/A</v>
      </c>
      <c r="GM26" s="182">
        <f t="shared" si="94"/>
        <v>0</v>
      </c>
      <c r="GN26" s="42"/>
      <c r="GO26" s="43"/>
      <c r="GP26" s="43"/>
      <c r="GQ26" s="43"/>
      <c r="GR26" s="44"/>
      <c r="GS26" s="190"/>
      <c r="GT26" s="340"/>
      <c r="GU26" s="169">
        <f t="shared" si="50"/>
        <v>1</v>
      </c>
      <c r="GV26" s="170" t="s">
        <v>65</v>
      </c>
      <c r="GW26" s="41"/>
      <c r="GX26" s="41"/>
      <c r="GY26" s="41"/>
      <c r="GZ26" s="41"/>
      <c r="HA26" s="41"/>
      <c r="HB26" s="41"/>
      <c r="HC26" s="185">
        <f t="shared" si="121"/>
        <v>0</v>
      </c>
      <c r="HD26" s="41"/>
      <c r="HE26" s="182">
        <f>VLOOKUP(GX$5,'Project Data'!$C$33:$Q$52,MATCH(GU26,'Project Data'!$H$31:$Q$31,1)+5,0)</f>
        <v>0</v>
      </c>
      <c r="HF26" s="182" t="str">
        <f>VLOOKUP(GX$5,'Project Data'!$C$33:$Q$51,MATCH(GU26,'Project Data'!$H$31:$Q$31,1)+6,0)</f>
        <v>N/A</v>
      </c>
      <c r="HG26" s="182">
        <f t="shared" si="95"/>
        <v>0</v>
      </c>
      <c r="HH26" s="42"/>
      <c r="HI26" s="43"/>
      <c r="HJ26" s="43"/>
      <c r="HK26" s="43"/>
      <c r="HL26" s="44"/>
      <c r="HM26" s="190"/>
      <c r="HN26" s="340"/>
      <c r="HO26" s="169">
        <f t="shared" si="51"/>
        <v>1</v>
      </c>
      <c r="HP26" s="170" t="s">
        <v>65</v>
      </c>
      <c r="HQ26" s="41"/>
      <c r="HR26" s="41"/>
      <c r="HS26" s="41"/>
      <c r="HT26" s="41"/>
      <c r="HU26" s="41"/>
      <c r="HV26" s="41"/>
      <c r="HW26" s="185">
        <f t="shared" si="69"/>
        <v>0</v>
      </c>
      <c r="HX26" s="41"/>
      <c r="HY26" s="182">
        <f>VLOOKUP(HR$5,'Project Data'!$C$33:$Q$52,MATCH(HO26,'Project Data'!$H$31:$Q$31,1)+5,0)</f>
        <v>0</v>
      </c>
      <c r="HZ26" s="182" t="str">
        <f>VLOOKUP(HR$5,'Project Data'!$C$33:$Q$51,MATCH(HO26,'Project Data'!$H$31:$Q$31,1)+6,0)</f>
        <v>N/A</v>
      </c>
      <c r="IA26" s="182">
        <f t="shared" si="96"/>
        <v>0</v>
      </c>
      <c r="IB26" s="42"/>
      <c r="IC26" s="43"/>
      <c r="ID26" s="43"/>
      <c r="IE26" s="43"/>
      <c r="IF26" s="44"/>
      <c r="IG26" s="190"/>
      <c r="IH26" s="340"/>
      <c r="II26" s="169">
        <f t="shared" si="52"/>
        <v>1</v>
      </c>
      <c r="IJ26" s="170" t="s">
        <v>65</v>
      </c>
      <c r="IK26" s="41"/>
      <c r="IL26" s="41"/>
      <c r="IM26" s="41"/>
      <c r="IN26" s="41"/>
      <c r="IO26" s="41"/>
      <c r="IP26" s="41"/>
      <c r="IQ26" s="185">
        <f t="shared" si="97"/>
        <v>0</v>
      </c>
      <c r="IR26" s="41"/>
      <c r="IS26" s="182">
        <f>VLOOKUP(IL$5,'Project Data'!$C$33:$Q$52,MATCH(II26,'Project Data'!$H$31:$Q$31,1)+5,0)</f>
        <v>0</v>
      </c>
      <c r="IT26" s="182" t="str">
        <f>VLOOKUP(IL$5,'Project Data'!$C$33:$Q$51,MATCH(II26,'Project Data'!$H$31:$Q$31,1)+6,0)</f>
        <v>N/A</v>
      </c>
      <c r="IU26" s="182">
        <f t="shared" si="98"/>
        <v>0</v>
      </c>
      <c r="IV26" s="42"/>
      <c r="IW26" s="43"/>
      <c r="IX26" s="43"/>
      <c r="IY26" s="43"/>
      <c r="IZ26" s="44"/>
      <c r="JA26" s="190"/>
      <c r="JB26" s="340"/>
      <c r="JC26" s="169">
        <f t="shared" si="53"/>
        <v>1</v>
      </c>
      <c r="JD26" s="170" t="s">
        <v>65</v>
      </c>
      <c r="JE26" s="41"/>
      <c r="JF26" s="41"/>
      <c r="JG26" s="41"/>
      <c r="JH26" s="41"/>
      <c r="JI26" s="41"/>
      <c r="JJ26" s="41"/>
      <c r="JK26" s="185">
        <f t="shared" si="99"/>
        <v>0</v>
      </c>
      <c r="JL26" s="41"/>
      <c r="JM26" s="182">
        <f>VLOOKUP(JF$5,'Project Data'!$C$33:$Q$52,MATCH(JC26,'Project Data'!$H$31:$Q$31,1)+5,0)</f>
        <v>0</v>
      </c>
      <c r="JN26" s="182" t="str">
        <f>VLOOKUP(JF$5,'Project Data'!$C$33:$Q$51,MATCH(JC26,'Project Data'!$H$31:$Q$31,1)+6,0)</f>
        <v>N/A</v>
      </c>
      <c r="JO26" s="182">
        <f t="shared" si="100"/>
        <v>0</v>
      </c>
      <c r="JP26" s="42"/>
      <c r="JQ26" s="43"/>
      <c r="JR26" s="43"/>
      <c r="JS26" s="43"/>
      <c r="JT26" s="44"/>
      <c r="JU26" s="190"/>
      <c r="JV26" s="340"/>
      <c r="JW26" s="169">
        <f t="shared" si="54"/>
        <v>1</v>
      </c>
      <c r="JX26" s="170" t="s">
        <v>65</v>
      </c>
      <c r="JY26" s="41"/>
      <c r="JZ26" s="41"/>
      <c r="KA26" s="41"/>
      <c r="KB26" s="41"/>
      <c r="KC26" s="41"/>
      <c r="KD26" s="41"/>
      <c r="KE26" s="185">
        <f t="shared" si="101"/>
        <v>0</v>
      </c>
      <c r="KF26" s="41"/>
      <c r="KG26" s="182">
        <f>VLOOKUP(JZ$5,'Project Data'!$C$33:$Q$52,MATCH(JW26,'Project Data'!$H$31:$Q$31,1)+5,0)</f>
        <v>0</v>
      </c>
      <c r="KH26" s="182" t="str">
        <f>VLOOKUP(JZ$5,'Project Data'!$C$33:$Q$51,MATCH(JW26,'Project Data'!$H$31:$Q$31,1)+6,0)</f>
        <v>N/A</v>
      </c>
      <c r="KI26" s="182">
        <f t="shared" si="102"/>
        <v>0</v>
      </c>
      <c r="KJ26" s="42"/>
      <c r="KK26" s="43"/>
      <c r="KL26" s="43"/>
      <c r="KM26" s="43"/>
      <c r="KN26" s="44"/>
      <c r="KO26" s="190"/>
      <c r="KP26" s="340"/>
      <c r="KQ26" s="169">
        <f t="shared" si="55"/>
        <v>1</v>
      </c>
      <c r="KR26" s="170" t="s">
        <v>65</v>
      </c>
      <c r="KS26" s="41"/>
      <c r="KT26" s="41"/>
      <c r="KU26" s="41"/>
      <c r="KV26" s="41"/>
      <c r="KW26" s="41"/>
      <c r="KX26" s="41"/>
      <c r="KY26" s="185">
        <f t="shared" si="103"/>
        <v>0</v>
      </c>
      <c r="KZ26" s="41"/>
      <c r="LA26" s="182">
        <f>VLOOKUP(KT$5,'Project Data'!$C$33:$Q$52,MATCH(KQ26,'Project Data'!$H$31:$Q$31,1)+5,0)</f>
        <v>0</v>
      </c>
      <c r="LB26" s="182" t="str">
        <f>VLOOKUP(KT$5,'Project Data'!$C$33:$Q$51,MATCH(KQ26,'Project Data'!$H$31:$Q$31,1)+6,0)</f>
        <v>N/A</v>
      </c>
      <c r="LC26" s="182">
        <f t="shared" si="104"/>
        <v>0</v>
      </c>
      <c r="LD26" s="42"/>
      <c r="LE26" s="43"/>
      <c r="LF26" s="43"/>
      <c r="LG26" s="43"/>
      <c r="LH26" s="44"/>
      <c r="LI26" s="190"/>
      <c r="LJ26" s="340"/>
      <c r="LK26" s="169">
        <f t="shared" si="56"/>
        <v>1</v>
      </c>
      <c r="LL26" s="170" t="s">
        <v>65</v>
      </c>
      <c r="LM26" s="41"/>
      <c r="LN26" s="41"/>
      <c r="LO26" s="41"/>
      <c r="LP26" s="41"/>
      <c r="LQ26" s="41"/>
      <c r="LR26" s="41"/>
      <c r="LS26" s="185">
        <f t="shared" si="105"/>
        <v>0</v>
      </c>
      <c r="LT26" s="41"/>
      <c r="LU26" s="182">
        <f>VLOOKUP(LN$5,'Project Data'!$C$33:$Q$52,MATCH(LK26,'Project Data'!$H$31:$Q$31,1)+5,0)</f>
        <v>0</v>
      </c>
      <c r="LV26" s="182" t="str">
        <f>VLOOKUP(LN$5,'Project Data'!$C$33:$Q$51,MATCH(LK26,'Project Data'!$H$31:$Q$31,1)+6,0)</f>
        <v>N/A</v>
      </c>
      <c r="LW26" s="182">
        <f t="shared" si="106"/>
        <v>0</v>
      </c>
      <c r="LX26" s="42"/>
      <c r="LY26" s="43"/>
      <c r="LZ26" s="43"/>
      <c r="MA26" s="43"/>
      <c r="MB26" s="44"/>
      <c r="MC26" s="190"/>
      <c r="MD26" s="340"/>
      <c r="ME26" s="169">
        <f t="shared" si="57"/>
        <v>1</v>
      </c>
      <c r="MF26" s="170" t="s">
        <v>65</v>
      </c>
      <c r="MG26" s="41"/>
      <c r="MH26" s="41"/>
      <c r="MI26" s="41"/>
      <c r="MJ26" s="41"/>
      <c r="MK26" s="41"/>
      <c r="ML26" s="41"/>
      <c r="MM26" s="185">
        <f t="shared" si="107"/>
        <v>0</v>
      </c>
      <c r="MN26" s="41"/>
      <c r="MO26" s="182">
        <f>VLOOKUP(MH$5,'Project Data'!$C$33:$Q$52,MATCH(ME26,'Project Data'!$H$31:$Q$31,1)+5,0)</f>
        <v>0</v>
      </c>
      <c r="MP26" s="182" t="str">
        <f>VLOOKUP(MH$5,'Project Data'!$C$33:$Q$51,MATCH(ME26,'Project Data'!$H$31:$Q$31,1)+6,0)</f>
        <v>N/A</v>
      </c>
      <c r="MQ26" s="182">
        <f t="shared" si="108"/>
        <v>0</v>
      </c>
      <c r="MR26" s="42"/>
      <c r="MS26" s="43"/>
      <c r="MT26" s="43"/>
      <c r="MU26" s="43"/>
      <c r="MV26" s="44"/>
      <c r="MW26" s="190"/>
      <c r="MX26" s="340"/>
      <c r="MY26" s="169">
        <f t="shared" si="58"/>
        <v>1</v>
      </c>
      <c r="MZ26" s="170" t="s">
        <v>65</v>
      </c>
      <c r="NA26" s="41"/>
      <c r="NB26" s="41"/>
      <c r="NC26" s="41"/>
      <c r="ND26" s="41"/>
      <c r="NE26" s="41"/>
      <c r="NF26" s="41"/>
      <c r="NG26" s="185">
        <f t="shared" si="109"/>
        <v>0</v>
      </c>
      <c r="NH26" s="41"/>
      <c r="NI26" s="182">
        <f>VLOOKUP(NB$5,'Project Data'!$C$33:$Q$52,MATCH(MY26,'Project Data'!$H$31:$Q$31,1)+5,0)</f>
        <v>0</v>
      </c>
      <c r="NJ26" s="182" t="str">
        <f>VLOOKUP(NB$5,'Project Data'!$C$33:$Q$51,MATCH(MY26,'Project Data'!$H$31:$Q$31,1)+6,0)</f>
        <v>N/A</v>
      </c>
      <c r="NK26" s="182">
        <f t="shared" si="110"/>
        <v>0</v>
      </c>
      <c r="NL26" s="42"/>
      <c r="NM26" s="43"/>
      <c r="NN26" s="43"/>
      <c r="NO26" s="43"/>
      <c r="NP26" s="44"/>
      <c r="NQ26" s="190"/>
      <c r="NR26" s="340"/>
      <c r="NS26" s="169">
        <f t="shared" si="59"/>
        <v>1</v>
      </c>
      <c r="NT26" s="170" t="s">
        <v>65</v>
      </c>
      <c r="NU26" s="41"/>
      <c r="NV26" s="41"/>
      <c r="NW26" s="41"/>
      <c r="NX26" s="41"/>
      <c r="NY26" s="41"/>
      <c r="NZ26" s="41"/>
      <c r="OA26" s="185">
        <f t="shared" si="111"/>
        <v>0</v>
      </c>
      <c r="OB26" s="41"/>
      <c r="OC26" s="182">
        <f>VLOOKUP(NV$5,'Project Data'!$C$33:$Q$52,MATCH(NS26,'Project Data'!$H$31:$Q$31,1)+5,0)</f>
        <v>0</v>
      </c>
      <c r="OD26" s="182" t="str">
        <f>VLOOKUP(NV$5,'Project Data'!$C$33:$Q$51,MATCH(NS26,'Project Data'!$H$31:$Q$31,1)+6,0)</f>
        <v>N/A</v>
      </c>
      <c r="OE26" s="182">
        <f t="shared" si="112"/>
        <v>0</v>
      </c>
      <c r="OF26" s="42"/>
      <c r="OG26" s="43"/>
      <c r="OH26" s="43"/>
      <c r="OI26" s="43"/>
      <c r="OJ26" s="44"/>
      <c r="OK26" s="33"/>
    </row>
    <row r="27" spans="1:401">
      <c r="A27" s="190"/>
      <c r="B27" s="340"/>
      <c r="C27" s="153">
        <f t="shared" si="122"/>
        <v>1</v>
      </c>
      <c r="D27" s="154" t="s">
        <v>66</v>
      </c>
      <c r="E27" s="41"/>
      <c r="F27" s="41"/>
      <c r="G27" s="41"/>
      <c r="H27" s="41"/>
      <c r="I27" s="41"/>
      <c r="J27" s="41"/>
      <c r="K27" s="185">
        <f t="shared" si="83"/>
        <v>0</v>
      </c>
      <c r="L27" s="41"/>
      <c r="M27" s="182">
        <f>VLOOKUP($F$5,'Project Data'!$C$33:$Q$52,MATCH($C27,'Project Data'!$H$31:$Q$31,1)+5,0)</f>
        <v>0</v>
      </c>
      <c r="N27" s="182" t="str">
        <f>VLOOKUP($F$5,'Project Data'!$C$33:$Q$51,MATCH($C27,'Project Data'!$H$31:$Q$31,1)+6,0)</f>
        <v>N/A</v>
      </c>
      <c r="O27" s="182">
        <f t="shared" si="84"/>
        <v>0</v>
      </c>
      <c r="P27" s="42"/>
      <c r="Q27" s="43"/>
      <c r="R27" s="43"/>
      <c r="S27" s="43"/>
      <c r="T27" s="44"/>
      <c r="U27" s="190"/>
      <c r="V27" s="340"/>
      <c r="W27" s="169">
        <f t="shared" si="41"/>
        <v>1</v>
      </c>
      <c r="X27" s="170" t="s">
        <v>66</v>
      </c>
      <c r="Y27" s="41"/>
      <c r="Z27" s="41"/>
      <c r="AA27" s="41"/>
      <c r="AB27" s="41"/>
      <c r="AC27" s="41"/>
      <c r="AD27" s="41"/>
      <c r="AE27" s="185">
        <f t="shared" si="85"/>
        <v>0</v>
      </c>
      <c r="AF27" s="41"/>
      <c r="AG27" s="182">
        <f>VLOOKUP(Z$5,'Project Data'!$C$33:$Q$52,MATCH(W27,'Project Data'!$H$31:$Q$31,1)+5,0)</f>
        <v>0</v>
      </c>
      <c r="AH27" s="182" t="str">
        <f>VLOOKUP(Z$5,'Project Data'!$C$33:$Q$51,MATCH(W27,'Project Data'!$H$31:$Q$31,1)+6,0)</f>
        <v>N/A</v>
      </c>
      <c r="AI27" s="182">
        <f t="shared" si="86"/>
        <v>0</v>
      </c>
      <c r="AJ27" s="42"/>
      <c r="AK27" s="43"/>
      <c r="AL27" s="43"/>
      <c r="AM27" s="43"/>
      <c r="AN27" s="44"/>
      <c r="AO27" s="190"/>
      <c r="AP27" s="340"/>
      <c r="AQ27" s="169">
        <f t="shared" si="42"/>
        <v>1</v>
      </c>
      <c r="AR27" s="170" t="s">
        <v>66</v>
      </c>
      <c r="AS27" s="41"/>
      <c r="AT27" s="41"/>
      <c r="AU27" s="41"/>
      <c r="AV27" s="41"/>
      <c r="AW27" s="41"/>
      <c r="AX27" s="41"/>
      <c r="AY27" s="185">
        <f t="shared" ref="AY27" si="123">SUM(AS27:AX27)</f>
        <v>0</v>
      </c>
      <c r="AZ27" s="41"/>
      <c r="BA27" s="182">
        <f>VLOOKUP(AT$5,'Project Data'!$C$33:$Q$52,MATCH(AQ27,'Project Data'!$H$31:$Q$31,1)+5,0)</f>
        <v>0</v>
      </c>
      <c r="BB27" s="182" t="str">
        <f>VLOOKUP(AT$5,'Project Data'!$C$33:$Q$51,MATCH(AQ27,'Project Data'!$H$31:$Q$31,1)+6,0)</f>
        <v>N/A</v>
      </c>
      <c r="BC27" s="182">
        <f t="shared" si="87"/>
        <v>0</v>
      </c>
      <c r="BD27" s="42"/>
      <c r="BE27" s="43"/>
      <c r="BF27" s="43"/>
      <c r="BG27" s="43"/>
      <c r="BH27" s="44"/>
      <c r="BI27" s="190"/>
      <c r="BJ27" s="340"/>
      <c r="BK27" s="169">
        <f t="shared" si="43"/>
        <v>1</v>
      </c>
      <c r="BL27" s="170" t="s">
        <v>66</v>
      </c>
      <c r="BM27" s="41"/>
      <c r="BN27" s="41"/>
      <c r="BO27" s="41"/>
      <c r="BP27" s="41"/>
      <c r="BQ27" s="41"/>
      <c r="BR27" s="41"/>
      <c r="BS27" s="185">
        <f t="shared" si="62"/>
        <v>0</v>
      </c>
      <c r="BT27" s="41"/>
      <c r="BU27" s="182">
        <f>VLOOKUP(BN$5,'Project Data'!$C$33:$Q$52,MATCH(BK27,'Project Data'!$H$31:$Q$31,1)+5,0)</f>
        <v>0</v>
      </c>
      <c r="BV27" s="182" t="str">
        <f>VLOOKUP(BN$5,'Project Data'!$C$33:$Q$51,MATCH(BK27,'Project Data'!$H$31:$Q$31,1)+6,0)</f>
        <v>N/A</v>
      </c>
      <c r="BW27" s="182">
        <f t="shared" si="88"/>
        <v>0</v>
      </c>
      <c r="BX27" s="42"/>
      <c r="BY27" s="43"/>
      <c r="BZ27" s="43"/>
      <c r="CA27" s="43"/>
      <c r="CB27" s="44"/>
      <c r="CC27" s="190"/>
      <c r="CD27" s="340"/>
      <c r="CE27" s="169">
        <f t="shared" si="44"/>
        <v>1</v>
      </c>
      <c r="CF27" s="170" t="s">
        <v>66</v>
      </c>
      <c r="CG27" s="41"/>
      <c r="CH27" s="41"/>
      <c r="CI27" s="41"/>
      <c r="CJ27" s="41"/>
      <c r="CK27" s="41"/>
      <c r="CL27" s="41"/>
      <c r="CM27" s="185">
        <f t="shared" si="63"/>
        <v>0</v>
      </c>
      <c r="CN27" s="41"/>
      <c r="CO27" s="182">
        <f>VLOOKUP(CH$5,'Project Data'!$C$33:$Q$52,MATCH(CE27,'Project Data'!$H$31:$Q$31,1)+5,0)</f>
        <v>0</v>
      </c>
      <c r="CP27" s="182" t="str">
        <f>VLOOKUP(CH$5,'Project Data'!$C$33:$Q$51,MATCH(CE27,'Project Data'!$H$31:$Q$31,1)+6,0)</f>
        <v>N/A</v>
      </c>
      <c r="CQ27" s="182">
        <f t="shared" si="89"/>
        <v>0</v>
      </c>
      <c r="CR27" s="42"/>
      <c r="CS27" s="43"/>
      <c r="CT27" s="43"/>
      <c r="CU27" s="43"/>
      <c r="CV27" s="44"/>
      <c r="CW27" s="190"/>
      <c r="CX27" s="340"/>
      <c r="CY27" s="169">
        <f t="shared" si="45"/>
        <v>1</v>
      </c>
      <c r="CZ27" s="170" t="s">
        <v>66</v>
      </c>
      <c r="DA27" s="41"/>
      <c r="DB27" s="41"/>
      <c r="DC27" s="41"/>
      <c r="DD27" s="41"/>
      <c r="DE27" s="41"/>
      <c r="DF27" s="41"/>
      <c r="DG27" s="185">
        <f t="shared" si="117"/>
        <v>0</v>
      </c>
      <c r="DH27" s="41"/>
      <c r="DI27" s="182">
        <f>VLOOKUP(DB$5,'Project Data'!$C$33:$Q$52,MATCH(CY27,'Project Data'!$H$31:$Q$31,1)+5,0)</f>
        <v>0</v>
      </c>
      <c r="DJ27" s="182" t="str">
        <f>VLOOKUP(DB$5,'Project Data'!$C$33:$Q$51,MATCH(CY27,'Project Data'!$H$31:$Q$31,1)+6,0)</f>
        <v>N/A</v>
      </c>
      <c r="DK27" s="182">
        <f t="shared" si="90"/>
        <v>0</v>
      </c>
      <c r="DL27" s="42"/>
      <c r="DM27" s="43"/>
      <c r="DN27" s="43"/>
      <c r="DO27" s="43"/>
      <c r="DP27" s="44"/>
      <c r="DQ27" s="190"/>
      <c r="DR27" s="340"/>
      <c r="DS27" s="169">
        <f t="shared" si="46"/>
        <v>1</v>
      </c>
      <c r="DT27" s="170" t="s">
        <v>66</v>
      </c>
      <c r="DU27" s="41"/>
      <c r="DV27" s="41"/>
      <c r="DW27" s="41"/>
      <c r="DX27" s="41"/>
      <c r="DY27" s="41"/>
      <c r="DZ27" s="41"/>
      <c r="EA27" s="185">
        <f t="shared" si="118"/>
        <v>0</v>
      </c>
      <c r="EB27" s="41"/>
      <c r="EC27" s="182">
        <f>VLOOKUP(DV$5,'Project Data'!$C$33:$Q$52,MATCH(DS27,'Project Data'!$H$31:$Q$31,1)+5,0)</f>
        <v>0</v>
      </c>
      <c r="ED27" s="182" t="str">
        <f>VLOOKUP(DV$5,'Project Data'!$C$33:$Q$51,MATCH(DS27,'Project Data'!$H$31:$Q$31,1)+6,0)</f>
        <v>N/A</v>
      </c>
      <c r="EE27" s="182">
        <f t="shared" si="91"/>
        <v>0</v>
      </c>
      <c r="EF27" s="42"/>
      <c r="EG27" s="43"/>
      <c r="EH27" s="43"/>
      <c r="EI27" s="43"/>
      <c r="EJ27" s="44"/>
      <c r="EK27" s="190"/>
      <c r="EL27" s="340"/>
      <c r="EM27" s="169">
        <f t="shared" si="47"/>
        <v>1</v>
      </c>
      <c r="EN27" s="170" t="s">
        <v>66</v>
      </c>
      <c r="EO27" s="41"/>
      <c r="EP27" s="41"/>
      <c r="EQ27" s="41"/>
      <c r="ER27" s="41"/>
      <c r="ES27" s="41"/>
      <c r="ET27" s="41"/>
      <c r="EU27" s="185">
        <f t="shared" si="119"/>
        <v>0</v>
      </c>
      <c r="EV27" s="41"/>
      <c r="EW27" s="182">
        <f>VLOOKUP(EP$5,'Project Data'!$C$33:$Q$52,MATCH(EM27,'Project Data'!$H$31:$Q$31,1)+5,0)</f>
        <v>0</v>
      </c>
      <c r="EX27" s="182" t="str">
        <f>VLOOKUP(EP$5,'Project Data'!$C$33:$Q$51,MATCH(EM27,'Project Data'!$H$31:$Q$31,1)+6,0)</f>
        <v>N/A</v>
      </c>
      <c r="EY27" s="182">
        <f t="shared" si="92"/>
        <v>0</v>
      </c>
      <c r="EZ27" s="42"/>
      <c r="FA27" s="43"/>
      <c r="FB27" s="43"/>
      <c r="FC27" s="43"/>
      <c r="FD27" s="44"/>
      <c r="FE27" s="190"/>
      <c r="FF27" s="340"/>
      <c r="FG27" s="169">
        <f t="shared" si="48"/>
        <v>1</v>
      </c>
      <c r="FH27" s="170" t="s">
        <v>66</v>
      </c>
      <c r="FI27" s="41"/>
      <c r="FJ27" s="41"/>
      <c r="FK27" s="41"/>
      <c r="FL27" s="41"/>
      <c r="FM27" s="41"/>
      <c r="FN27" s="41"/>
      <c r="FO27" s="185">
        <f t="shared" si="120"/>
        <v>0</v>
      </c>
      <c r="FP27" s="41"/>
      <c r="FQ27" s="182">
        <f>VLOOKUP(FJ$5,'Project Data'!$C$33:$Q$52,MATCH(FG27,'Project Data'!$H$31:$Q$31,1)+5,0)</f>
        <v>0</v>
      </c>
      <c r="FR27" s="182" t="str">
        <f>VLOOKUP(FJ$5,'Project Data'!$C$33:$Q$51,MATCH(FG27,'Project Data'!$H$31:$Q$31,1)+6,0)</f>
        <v>N/A</v>
      </c>
      <c r="FS27" s="182">
        <f t="shared" si="93"/>
        <v>0</v>
      </c>
      <c r="FT27" s="42"/>
      <c r="FU27" s="43"/>
      <c r="FV27" s="43"/>
      <c r="FW27" s="43"/>
      <c r="FX27" s="44"/>
      <c r="FY27" s="190"/>
      <c r="FZ27" s="340"/>
      <c r="GA27" s="169">
        <f t="shared" si="49"/>
        <v>1</v>
      </c>
      <c r="GB27" s="170" t="s">
        <v>66</v>
      </c>
      <c r="GC27" s="41"/>
      <c r="GD27" s="41"/>
      <c r="GE27" s="41"/>
      <c r="GF27" s="41"/>
      <c r="GG27" s="41"/>
      <c r="GH27" s="41"/>
      <c r="GI27" s="185">
        <f t="shared" si="68"/>
        <v>0</v>
      </c>
      <c r="GJ27" s="41"/>
      <c r="GK27" s="182">
        <f>VLOOKUP(GD$5,'Project Data'!$C$33:$Q$52,MATCH(GA27,'Project Data'!$H$31:$Q$31,1)+5,0)</f>
        <v>0</v>
      </c>
      <c r="GL27" s="182" t="str">
        <f>VLOOKUP(GD$5,'Project Data'!$C$33:$Q$51,MATCH(GA27,'Project Data'!$H$31:$Q$31,1)+6,0)</f>
        <v>N/A</v>
      </c>
      <c r="GM27" s="182">
        <f t="shared" si="94"/>
        <v>0</v>
      </c>
      <c r="GN27" s="42"/>
      <c r="GO27" s="43"/>
      <c r="GP27" s="43"/>
      <c r="GQ27" s="43"/>
      <c r="GR27" s="44"/>
      <c r="GS27" s="190"/>
      <c r="GT27" s="340"/>
      <c r="GU27" s="169">
        <f t="shared" si="50"/>
        <v>1</v>
      </c>
      <c r="GV27" s="170" t="s">
        <v>66</v>
      </c>
      <c r="GW27" s="41"/>
      <c r="GX27" s="41"/>
      <c r="GY27" s="41"/>
      <c r="GZ27" s="41"/>
      <c r="HA27" s="41"/>
      <c r="HB27" s="41"/>
      <c r="HC27" s="185">
        <f t="shared" si="121"/>
        <v>0</v>
      </c>
      <c r="HD27" s="41"/>
      <c r="HE27" s="182">
        <f>VLOOKUP(GX$5,'Project Data'!$C$33:$Q$52,MATCH(GU27,'Project Data'!$H$31:$Q$31,1)+5,0)</f>
        <v>0</v>
      </c>
      <c r="HF27" s="182" t="str">
        <f>VLOOKUP(GX$5,'Project Data'!$C$33:$Q$51,MATCH(GU27,'Project Data'!$H$31:$Q$31,1)+6,0)</f>
        <v>N/A</v>
      </c>
      <c r="HG27" s="182">
        <f t="shared" si="95"/>
        <v>0</v>
      </c>
      <c r="HH27" s="42"/>
      <c r="HI27" s="43"/>
      <c r="HJ27" s="43"/>
      <c r="HK27" s="43"/>
      <c r="HL27" s="44"/>
      <c r="HM27" s="190"/>
      <c r="HN27" s="340"/>
      <c r="HO27" s="169">
        <f t="shared" si="51"/>
        <v>1</v>
      </c>
      <c r="HP27" s="170" t="s">
        <v>66</v>
      </c>
      <c r="HQ27" s="41"/>
      <c r="HR27" s="41"/>
      <c r="HS27" s="41"/>
      <c r="HT27" s="41"/>
      <c r="HU27" s="41"/>
      <c r="HV27" s="41"/>
      <c r="HW27" s="185">
        <f t="shared" si="69"/>
        <v>0</v>
      </c>
      <c r="HX27" s="41"/>
      <c r="HY27" s="182">
        <f>VLOOKUP(HR$5,'Project Data'!$C$33:$Q$52,MATCH(HO27,'Project Data'!$H$31:$Q$31,1)+5,0)</f>
        <v>0</v>
      </c>
      <c r="HZ27" s="182" t="str">
        <f>VLOOKUP(HR$5,'Project Data'!$C$33:$Q$51,MATCH(HO27,'Project Data'!$H$31:$Q$31,1)+6,0)</f>
        <v>N/A</v>
      </c>
      <c r="IA27" s="182">
        <f t="shared" si="96"/>
        <v>0</v>
      </c>
      <c r="IB27" s="42"/>
      <c r="IC27" s="43"/>
      <c r="ID27" s="43"/>
      <c r="IE27" s="43"/>
      <c r="IF27" s="44"/>
      <c r="IG27" s="190"/>
      <c r="IH27" s="340"/>
      <c r="II27" s="169">
        <f t="shared" si="52"/>
        <v>1</v>
      </c>
      <c r="IJ27" s="170" t="s">
        <v>66</v>
      </c>
      <c r="IK27" s="41"/>
      <c r="IL27" s="41"/>
      <c r="IM27" s="41"/>
      <c r="IN27" s="41"/>
      <c r="IO27" s="41"/>
      <c r="IP27" s="41"/>
      <c r="IQ27" s="185">
        <f t="shared" si="97"/>
        <v>0</v>
      </c>
      <c r="IR27" s="41"/>
      <c r="IS27" s="182">
        <f>VLOOKUP(IL$5,'Project Data'!$C$33:$Q$52,MATCH(II27,'Project Data'!$H$31:$Q$31,1)+5,0)</f>
        <v>0</v>
      </c>
      <c r="IT27" s="182" t="str">
        <f>VLOOKUP(IL$5,'Project Data'!$C$33:$Q$51,MATCH(II27,'Project Data'!$H$31:$Q$31,1)+6,0)</f>
        <v>N/A</v>
      </c>
      <c r="IU27" s="182">
        <f t="shared" si="98"/>
        <v>0</v>
      </c>
      <c r="IV27" s="42"/>
      <c r="IW27" s="43"/>
      <c r="IX27" s="43"/>
      <c r="IY27" s="43"/>
      <c r="IZ27" s="44"/>
      <c r="JA27" s="190"/>
      <c r="JB27" s="340"/>
      <c r="JC27" s="169">
        <f t="shared" si="53"/>
        <v>1</v>
      </c>
      <c r="JD27" s="170" t="s">
        <v>66</v>
      </c>
      <c r="JE27" s="41"/>
      <c r="JF27" s="41"/>
      <c r="JG27" s="41"/>
      <c r="JH27" s="41"/>
      <c r="JI27" s="41"/>
      <c r="JJ27" s="41"/>
      <c r="JK27" s="185">
        <f t="shared" si="99"/>
        <v>0</v>
      </c>
      <c r="JL27" s="41"/>
      <c r="JM27" s="182">
        <f>VLOOKUP(JF$5,'Project Data'!$C$33:$Q$52,MATCH(JC27,'Project Data'!$H$31:$Q$31,1)+5,0)</f>
        <v>0</v>
      </c>
      <c r="JN27" s="182" t="str">
        <f>VLOOKUP(JF$5,'Project Data'!$C$33:$Q$51,MATCH(JC27,'Project Data'!$H$31:$Q$31,1)+6,0)</f>
        <v>N/A</v>
      </c>
      <c r="JO27" s="182">
        <f t="shared" si="100"/>
        <v>0</v>
      </c>
      <c r="JP27" s="42"/>
      <c r="JQ27" s="43"/>
      <c r="JR27" s="43"/>
      <c r="JS27" s="43"/>
      <c r="JT27" s="44"/>
      <c r="JU27" s="190"/>
      <c r="JV27" s="340"/>
      <c r="JW27" s="169">
        <f t="shared" si="54"/>
        <v>1</v>
      </c>
      <c r="JX27" s="170" t="s">
        <v>66</v>
      </c>
      <c r="JY27" s="41"/>
      <c r="JZ27" s="41"/>
      <c r="KA27" s="41"/>
      <c r="KB27" s="41"/>
      <c r="KC27" s="41"/>
      <c r="KD27" s="41"/>
      <c r="KE27" s="185">
        <f t="shared" si="101"/>
        <v>0</v>
      </c>
      <c r="KF27" s="41"/>
      <c r="KG27" s="182">
        <f>VLOOKUP(JZ$5,'Project Data'!$C$33:$Q$52,MATCH(JW27,'Project Data'!$H$31:$Q$31,1)+5,0)</f>
        <v>0</v>
      </c>
      <c r="KH27" s="182" t="str">
        <f>VLOOKUP(JZ$5,'Project Data'!$C$33:$Q$51,MATCH(JW27,'Project Data'!$H$31:$Q$31,1)+6,0)</f>
        <v>N/A</v>
      </c>
      <c r="KI27" s="182">
        <f t="shared" si="102"/>
        <v>0</v>
      </c>
      <c r="KJ27" s="42"/>
      <c r="KK27" s="43"/>
      <c r="KL27" s="43"/>
      <c r="KM27" s="43"/>
      <c r="KN27" s="44"/>
      <c r="KO27" s="190"/>
      <c r="KP27" s="340"/>
      <c r="KQ27" s="169">
        <f t="shared" si="55"/>
        <v>1</v>
      </c>
      <c r="KR27" s="170" t="s">
        <v>66</v>
      </c>
      <c r="KS27" s="41"/>
      <c r="KT27" s="41"/>
      <c r="KU27" s="41"/>
      <c r="KV27" s="41"/>
      <c r="KW27" s="41"/>
      <c r="KX27" s="41"/>
      <c r="KY27" s="185">
        <f t="shared" si="103"/>
        <v>0</v>
      </c>
      <c r="KZ27" s="41"/>
      <c r="LA27" s="182">
        <f>VLOOKUP(KT$5,'Project Data'!$C$33:$Q$52,MATCH(KQ27,'Project Data'!$H$31:$Q$31,1)+5,0)</f>
        <v>0</v>
      </c>
      <c r="LB27" s="182" t="str">
        <f>VLOOKUP(KT$5,'Project Data'!$C$33:$Q$51,MATCH(KQ27,'Project Data'!$H$31:$Q$31,1)+6,0)</f>
        <v>N/A</v>
      </c>
      <c r="LC27" s="182">
        <f t="shared" si="104"/>
        <v>0</v>
      </c>
      <c r="LD27" s="42"/>
      <c r="LE27" s="43"/>
      <c r="LF27" s="43"/>
      <c r="LG27" s="43"/>
      <c r="LH27" s="44"/>
      <c r="LI27" s="190"/>
      <c r="LJ27" s="340"/>
      <c r="LK27" s="169">
        <f t="shared" si="56"/>
        <v>1</v>
      </c>
      <c r="LL27" s="170" t="s">
        <v>66</v>
      </c>
      <c r="LM27" s="41"/>
      <c r="LN27" s="41"/>
      <c r="LO27" s="41"/>
      <c r="LP27" s="41"/>
      <c r="LQ27" s="41"/>
      <c r="LR27" s="41"/>
      <c r="LS27" s="185">
        <f t="shared" si="105"/>
        <v>0</v>
      </c>
      <c r="LT27" s="41"/>
      <c r="LU27" s="182">
        <f>VLOOKUP(LN$5,'Project Data'!$C$33:$Q$52,MATCH(LK27,'Project Data'!$H$31:$Q$31,1)+5,0)</f>
        <v>0</v>
      </c>
      <c r="LV27" s="182" t="str">
        <f>VLOOKUP(LN$5,'Project Data'!$C$33:$Q$51,MATCH(LK27,'Project Data'!$H$31:$Q$31,1)+6,0)</f>
        <v>N/A</v>
      </c>
      <c r="LW27" s="182">
        <f t="shared" si="106"/>
        <v>0</v>
      </c>
      <c r="LX27" s="42"/>
      <c r="LY27" s="43"/>
      <c r="LZ27" s="43"/>
      <c r="MA27" s="43"/>
      <c r="MB27" s="44"/>
      <c r="MC27" s="190"/>
      <c r="MD27" s="340"/>
      <c r="ME27" s="169">
        <f t="shared" si="57"/>
        <v>1</v>
      </c>
      <c r="MF27" s="170" t="s">
        <v>66</v>
      </c>
      <c r="MG27" s="41"/>
      <c r="MH27" s="41"/>
      <c r="MI27" s="41"/>
      <c r="MJ27" s="41"/>
      <c r="MK27" s="41"/>
      <c r="ML27" s="41"/>
      <c r="MM27" s="185">
        <f t="shared" si="107"/>
        <v>0</v>
      </c>
      <c r="MN27" s="41"/>
      <c r="MO27" s="182">
        <f>VLOOKUP(MH$5,'Project Data'!$C$33:$Q$52,MATCH(ME27,'Project Data'!$H$31:$Q$31,1)+5,0)</f>
        <v>0</v>
      </c>
      <c r="MP27" s="182" t="str">
        <f>VLOOKUP(MH$5,'Project Data'!$C$33:$Q$51,MATCH(ME27,'Project Data'!$H$31:$Q$31,1)+6,0)</f>
        <v>N/A</v>
      </c>
      <c r="MQ27" s="182">
        <f t="shared" si="108"/>
        <v>0</v>
      </c>
      <c r="MR27" s="42"/>
      <c r="MS27" s="43"/>
      <c r="MT27" s="43"/>
      <c r="MU27" s="43"/>
      <c r="MV27" s="44"/>
      <c r="MW27" s="190"/>
      <c r="MX27" s="340"/>
      <c r="MY27" s="169">
        <f t="shared" si="58"/>
        <v>1</v>
      </c>
      <c r="MZ27" s="170" t="s">
        <v>66</v>
      </c>
      <c r="NA27" s="41"/>
      <c r="NB27" s="41"/>
      <c r="NC27" s="41"/>
      <c r="ND27" s="41"/>
      <c r="NE27" s="41"/>
      <c r="NF27" s="41"/>
      <c r="NG27" s="185">
        <f t="shared" si="109"/>
        <v>0</v>
      </c>
      <c r="NH27" s="41"/>
      <c r="NI27" s="182">
        <f>VLOOKUP(NB$5,'Project Data'!$C$33:$Q$52,MATCH(MY27,'Project Data'!$H$31:$Q$31,1)+5,0)</f>
        <v>0</v>
      </c>
      <c r="NJ27" s="182" t="str">
        <f>VLOOKUP(NB$5,'Project Data'!$C$33:$Q$51,MATCH(MY27,'Project Data'!$H$31:$Q$31,1)+6,0)</f>
        <v>N/A</v>
      </c>
      <c r="NK27" s="182">
        <f t="shared" si="110"/>
        <v>0</v>
      </c>
      <c r="NL27" s="42"/>
      <c r="NM27" s="43"/>
      <c r="NN27" s="43"/>
      <c r="NO27" s="43"/>
      <c r="NP27" s="44"/>
      <c r="NQ27" s="190"/>
      <c r="NR27" s="340"/>
      <c r="NS27" s="169">
        <f t="shared" si="59"/>
        <v>1</v>
      </c>
      <c r="NT27" s="170" t="s">
        <v>66</v>
      </c>
      <c r="NU27" s="41"/>
      <c r="NV27" s="41"/>
      <c r="NW27" s="41"/>
      <c r="NX27" s="41"/>
      <c r="NY27" s="41"/>
      <c r="NZ27" s="41"/>
      <c r="OA27" s="185">
        <f t="shared" si="111"/>
        <v>0</v>
      </c>
      <c r="OB27" s="41"/>
      <c r="OC27" s="182">
        <f>VLOOKUP(NV$5,'Project Data'!$C$33:$Q$52,MATCH(NS27,'Project Data'!$H$31:$Q$31,1)+5,0)</f>
        <v>0</v>
      </c>
      <c r="OD27" s="182" t="str">
        <f>VLOOKUP(NV$5,'Project Data'!$C$33:$Q$51,MATCH(NS27,'Project Data'!$H$31:$Q$31,1)+6,0)</f>
        <v>N/A</v>
      </c>
      <c r="OE27" s="182">
        <f t="shared" si="112"/>
        <v>0</v>
      </c>
      <c r="OF27" s="42"/>
      <c r="OG27" s="43"/>
      <c r="OH27" s="43"/>
      <c r="OI27" s="43"/>
      <c r="OJ27" s="44"/>
      <c r="OK27" s="33"/>
    </row>
    <row r="28" spans="1:401">
      <c r="A28" s="190"/>
      <c r="B28" s="340"/>
      <c r="C28" s="153">
        <f t="shared" si="122"/>
        <v>1</v>
      </c>
      <c r="D28" s="154" t="s">
        <v>67</v>
      </c>
      <c r="E28" s="41"/>
      <c r="F28" s="41"/>
      <c r="G28" s="41"/>
      <c r="H28" s="41"/>
      <c r="I28" s="41"/>
      <c r="J28" s="41"/>
      <c r="K28" s="185">
        <f t="shared" si="83"/>
        <v>0</v>
      </c>
      <c r="L28" s="41"/>
      <c r="M28" s="182">
        <f>VLOOKUP($F$5,'Project Data'!$C$33:$Q$52,MATCH($C28,'Project Data'!$H$31:$Q$31,1)+5,0)</f>
        <v>0</v>
      </c>
      <c r="N28" s="182" t="str">
        <f>VLOOKUP($F$5,'Project Data'!$C$33:$Q$51,MATCH($C28,'Project Data'!$H$31:$Q$31,1)+6,0)</f>
        <v>N/A</v>
      </c>
      <c r="O28" s="182">
        <f t="shared" si="84"/>
        <v>0</v>
      </c>
      <c r="P28" s="42"/>
      <c r="Q28" s="43"/>
      <c r="R28" s="43"/>
      <c r="S28" s="43"/>
      <c r="T28" s="44"/>
      <c r="U28" s="190"/>
      <c r="V28" s="340"/>
      <c r="W28" s="169">
        <f t="shared" si="41"/>
        <v>1</v>
      </c>
      <c r="X28" s="170" t="s">
        <v>67</v>
      </c>
      <c r="Y28" s="41"/>
      <c r="Z28" s="41"/>
      <c r="AA28" s="41"/>
      <c r="AB28" s="41"/>
      <c r="AC28" s="41"/>
      <c r="AD28" s="41"/>
      <c r="AE28" s="185">
        <f t="shared" si="85"/>
        <v>0</v>
      </c>
      <c r="AF28" s="41"/>
      <c r="AG28" s="182">
        <f>VLOOKUP(Z$5,'Project Data'!$C$33:$Q$52,MATCH(W28,'Project Data'!$H$31:$Q$31,1)+5,0)</f>
        <v>0</v>
      </c>
      <c r="AH28" s="182" t="str">
        <f>VLOOKUP(Z$5,'Project Data'!$C$33:$Q$51,MATCH(W28,'Project Data'!$H$31:$Q$31,1)+6,0)</f>
        <v>N/A</v>
      </c>
      <c r="AI28" s="182">
        <f t="shared" si="86"/>
        <v>0</v>
      </c>
      <c r="AJ28" s="42"/>
      <c r="AK28" s="43"/>
      <c r="AL28" s="43"/>
      <c r="AM28" s="43"/>
      <c r="AN28" s="44"/>
      <c r="AO28" s="190"/>
      <c r="AP28" s="340"/>
      <c r="AQ28" s="169">
        <f t="shared" si="42"/>
        <v>1</v>
      </c>
      <c r="AR28" s="170" t="s">
        <v>67</v>
      </c>
      <c r="AS28" s="41"/>
      <c r="AT28" s="41"/>
      <c r="AU28" s="41"/>
      <c r="AV28" s="41"/>
      <c r="AW28" s="41"/>
      <c r="AX28" s="41"/>
      <c r="AY28" s="185">
        <f t="shared" ref="AY28:AY68" si="124">SUM(AS28:AX28)</f>
        <v>0</v>
      </c>
      <c r="AZ28" s="41"/>
      <c r="BA28" s="182">
        <f>VLOOKUP(AT$5,'Project Data'!$C$33:$Q$52,MATCH(AQ28,'Project Data'!$H$31:$Q$31,1)+5,0)</f>
        <v>0</v>
      </c>
      <c r="BB28" s="182" t="str">
        <f>VLOOKUP(AT$5,'Project Data'!$C$33:$Q$51,MATCH(AQ28,'Project Data'!$H$31:$Q$31,1)+6,0)</f>
        <v>N/A</v>
      </c>
      <c r="BC28" s="182">
        <f t="shared" si="87"/>
        <v>0</v>
      </c>
      <c r="BD28" s="42"/>
      <c r="BE28" s="43"/>
      <c r="BF28" s="43"/>
      <c r="BG28" s="43"/>
      <c r="BH28" s="44"/>
      <c r="BI28" s="190"/>
      <c r="BJ28" s="340"/>
      <c r="BK28" s="169">
        <f t="shared" si="43"/>
        <v>1</v>
      </c>
      <c r="BL28" s="170" t="s">
        <v>67</v>
      </c>
      <c r="BM28" s="41"/>
      <c r="BN28" s="41"/>
      <c r="BO28" s="41"/>
      <c r="BP28" s="41"/>
      <c r="BQ28" s="41"/>
      <c r="BR28" s="41"/>
      <c r="BS28" s="185">
        <f t="shared" ref="BS28" si="125">SUM(BM28:BR28)</f>
        <v>0</v>
      </c>
      <c r="BT28" s="41"/>
      <c r="BU28" s="182">
        <f>VLOOKUP(BN$5,'Project Data'!$C$33:$Q$52,MATCH(BK28,'Project Data'!$H$31:$Q$31,1)+5,0)</f>
        <v>0</v>
      </c>
      <c r="BV28" s="182" t="str">
        <f>VLOOKUP(BN$5,'Project Data'!$C$33:$Q$51,MATCH(BK28,'Project Data'!$H$31:$Q$31,1)+6,0)</f>
        <v>N/A</v>
      </c>
      <c r="BW28" s="182">
        <f t="shared" si="88"/>
        <v>0</v>
      </c>
      <c r="BX28" s="42"/>
      <c r="BY28" s="43"/>
      <c r="BZ28" s="43"/>
      <c r="CA28" s="43"/>
      <c r="CB28" s="44"/>
      <c r="CC28" s="190"/>
      <c r="CD28" s="340"/>
      <c r="CE28" s="169">
        <f t="shared" si="44"/>
        <v>1</v>
      </c>
      <c r="CF28" s="170" t="s">
        <v>67</v>
      </c>
      <c r="CG28" s="41"/>
      <c r="CH28" s="41"/>
      <c r="CI28" s="41"/>
      <c r="CJ28" s="41"/>
      <c r="CK28" s="41"/>
      <c r="CL28" s="41"/>
      <c r="CM28" s="185">
        <f t="shared" ref="CM28" si="126">SUM(CG28:CL28)</f>
        <v>0</v>
      </c>
      <c r="CN28" s="41"/>
      <c r="CO28" s="182">
        <f>VLOOKUP(CH$5,'Project Data'!$C$33:$Q$52,MATCH(CE28,'Project Data'!$H$31:$Q$31,1)+5,0)</f>
        <v>0</v>
      </c>
      <c r="CP28" s="182" t="str">
        <f>VLOOKUP(CH$5,'Project Data'!$C$33:$Q$51,MATCH(CE28,'Project Data'!$H$31:$Q$31,1)+6,0)</f>
        <v>N/A</v>
      </c>
      <c r="CQ28" s="182">
        <f t="shared" si="89"/>
        <v>0</v>
      </c>
      <c r="CR28" s="42"/>
      <c r="CS28" s="43"/>
      <c r="CT28" s="43"/>
      <c r="CU28" s="43"/>
      <c r="CV28" s="44"/>
      <c r="CW28" s="190"/>
      <c r="CX28" s="340"/>
      <c r="CY28" s="169">
        <f t="shared" si="45"/>
        <v>1</v>
      </c>
      <c r="CZ28" s="170" t="s">
        <v>67</v>
      </c>
      <c r="DA28" s="41"/>
      <c r="DB28" s="41"/>
      <c r="DC28" s="41"/>
      <c r="DD28" s="41"/>
      <c r="DE28" s="41"/>
      <c r="DF28" s="41"/>
      <c r="DG28" s="185">
        <f t="shared" si="117"/>
        <v>0</v>
      </c>
      <c r="DH28" s="41"/>
      <c r="DI28" s="182">
        <f>VLOOKUP(DB$5,'Project Data'!$C$33:$Q$52,MATCH(CY28,'Project Data'!$H$31:$Q$31,1)+5,0)</f>
        <v>0</v>
      </c>
      <c r="DJ28" s="182" t="str">
        <f>VLOOKUP(DB$5,'Project Data'!$C$33:$Q$51,MATCH(CY28,'Project Data'!$H$31:$Q$31,1)+6,0)</f>
        <v>N/A</v>
      </c>
      <c r="DK28" s="182">
        <f t="shared" si="90"/>
        <v>0</v>
      </c>
      <c r="DL28" s="42"/>
      <c r="DM28" s="43"/>
      <c r="DN28" s="43"/>
      <c r="DO28" s="43"/>
      <c r="DP28" s="44"/>
      <c r="DQ28" s="190"/>
      <c r="DR28" s="340"/>
      <c r="DS28" s="169">
        <f t="shared" si="46"/>
        <v>1</v>
      </c>
      <c r="DT28" s="170" t="s">
        <v>67</v>
      </c>
      <c r="DU28" s="41"/>
      <c r="DV28" s="41"/>
      <c r="DW28" s="41"/>
      <c r="DX28" s="41"/>
      <c r="DY28" s="41"/>
      <c r="DZ28" s="41"/>
      <c r="EA28" s="185">
        <f t="shared" si="118"/>
        <v>0</v>
      </c>
      <c r="EB28" s="41"/>
      <c r="EC28" s="182">
        <f>VLOOKUP(DV$5,'Project Data'!$C$33:$Q$52,MATCH(DS28,'Project Data'!$H$31:$Q$31,1)+5,0)</f>
        <v>0</v>
      </c>
      <c r="ED28" s="182" t="str">
        <f>VLOOKUP(DV$5,'Project Data'!$C$33:$Q$51,MATCH(DS28,'Project Data'!$H$31:$Q$31,1)+6,0)</f>
        <v>N/A</v>
      </c>
      <c r="EE28" s="182">
        <f t="shared" si="91"/>
        <v>0</v>
      </c>
      <c r="EF28" s="42"/>
      <c r="EG28" s="43"/>
      <c r="EH28" s="43"/>
      <c r="EI28" s="43"/>
      <c r="EJ28" s="44"/>
      <c r="EK28" s="190"/>
      <c r="EL28" s="340"/>
      <c r="EM28" s="169">
        <f t="shared" si="47"/>
        <v>1</v>
      </c>
      <c r="EN28" s="170" t="s">
        <v>67</v>
      </c>
      <c r="EO28" s="41"/>
      <c r="EP28" s="41"/>
      <c r="EQ28" s="41"/>
      <c r="ER28" s="41"/>
      <c r="ES28" s="41"/>
      <c r="ET28" s="41"/>
      <c r="EU28" s="185">
        <f t="shared" si="119"/>
        <v>0</v>
      </c>
      <c r="EV28" s="41"/>
      <c r="EW28" s="182">
        <f>VLOOKUP(EP$5,'Project Data'!$C$33:$Q$52,MATCH(EM28,'Project Data'!$H$31:$Q$31,1)+5,0)</f>
        <v>0</v>
      </c>
      <c r="EX28" s="182" t="str">
        <f>VLOOKUP(EP$5,'Project Data'!$C$33:$Q$51,MATCH(EM28,'Project Data'!$H$31:$Q$31,1)+6,0)</f>
        <v>N/A</v>
      </c>
      <c r="EY28" s="182">
        <f t="shared" si="92"/>
        <v>0</v>
      </c>
      <c r="EZ28" s="42"/>
      <c r="FA28" s="43"/>
      <c r="FB28" s="43"/>
      <c r="FC28" s="43"/>
      <c r="FD28" s="44"/>
      <c r="FE28" s="190"/>
      <c r="FF28" s="340"/>
      <c r="FG28" s="169">
        <f t="shared" si="48"/>
        <v>1</v>
      </c>
      <c r="FH28" s="170" t="s">
        <v>67</v>
      </c>
      <c r="FI28" s="41"/>
      <c r="FJ28" s="41"/>
      <c r="FK28" s="41"/>
      <c r="FL28" s="41"/>
      <c r="FM28" s="41"/>
      <c r="FN28" s="41"/>
      <c r="FO28" s="185">
        <f t="shared" si="120"/>
        <v>0</v>
      </c>
      <c r="FP28" s="41"/>
      <c r="FQ28" s="182">
        <f>VLOOKUP(FJ$5,'Project Data'!$C$33:$Q$52,MATCH(FG28,'Project Data'!$H$31:$Q$31,1)+5,0)</f>
        <v>0</v>
      </c>
      <c r="FR28" s="182" t="str">
        <f>VLOOKUP(FJ$5,'Project Data'!$C$33:$Q$51,MATCH(FG28,'Project Data'!$H$31:$Q$31,1)+6,0)</f>
        <v>N/A</v>
      </c>
      <c r="FS28" s="182">
        <f t="shared" si="93"/>
        <v>0</v>
      </c>
      <c r="FT28" s="42"/>
      <c r="FU28" s="43"/>
      <c r="FV28" s="43"/>
      <c r="FW28" s="43"/>
      <c r="FX28" s="44"/>
      <c r="FY28" s="190"/>
      <c r="FZ28" s="340"/>
      <c r="GA28" s="169">
        <f t="shared" si="49"/>
        <v>1</v>
      </c>
      <c r="GB28" s="170" t="s">
        <v>67</v>
      </c>
      <c r="GC28" s="41"/>
      <c r="GD28" s="41"/>
      <c r="GE28" s="41"/>
      <c r="GF28" s="41"/>
      <c r="GG28" s="41"/>
      <c r="GH28" s="41"/>
      <c r="GI28" s="185">
        <f t="shared" si="68"/>
        <v>0</v>
      </c>
      <c r="GJ28" s="41"/>
      <c r="GK28" s="182">
        <f>VLOOKUP(GD$5,'Project Data'!$C$33:$Q$52,MATCH(GA28,'Project Data'!$H$31:$Q$31,1)+5,0)</f>
        <v>0</v>
      </c>
      <c r="GL28" s="182" t="str">
        <f>VLOOKUP(GD$5,'Project Data'!$C$33:$Q$51,MATCH(GA28,'Project Data'!$H$31:$Q$31,1)+6,0)</f>
        <v>N/A</v>
      </c>
      <c r="GM28" s="182">
        <f t="shared" si="94"/>
        <v>0</v>
      </c>
      <c r="GN28" s="42"/>
      <c r="GO28" s="43"/>
      <c r="GP28" s="43"/>
      <c r="GQ28" s="43"/>
      <c r="GR28" s="44"/>
      <c r="GS28" s="190"/>
      <c r="GT28" s="340"/>
      <c r="GU28" s="169">
        <f t="shared" si="50"/>
        <v>1</v>
      </c>
      <c r="GV28" s="170" t="s">
        <v>67</v>
      </c>
      <c r="GW28" s="41"/>
      <c r="GX28" s="41"/>
      <c r="GY28" s="41"/>
      <c r="GZ28" s="41"/>
      <c r="HA28" s="41"/>
      <c r="HB28" s="41"/>
      <c r="HC28" s="185">
        <f t="shared" si="121"/>
        <v>0</v>
      </c>
      <c r="HD28" s="41"/>
      <c r="HE28" s="182">
        <f>VLOOKUP(GX$5,'Project Data'!$C$33:$Q$52,MATCH(GU28,'Project Data'!$H$31:$Q$31,1)+5,0)</f>
        <v>0</v>
      </c>
      <c r="HF28" s="182" t="str">
        <f>VLOOKUP(GX$5,'Project Data'!$C$33:$Q$51,MATCH(GU28,'Project Data'!$H$31:$Q$31,1)+6,0)</f>
        <v>N/A</v>
      </c>
      <c r="HG28" s="182">
        <f t="shared" si="95"/>
        <v>0</v>
      </c>
      <c r="HH28" s="42"/>
      <c r="HI28" s="43"/>
      <c r="HJ28" s="43"/>
      <c r="HK28" s="43"/>
      <c r="HL28" s="44"/>
      <c r="HM28" s="190"/>
      <c r="HN28" s="340"/>
      <c r="HO28" s="169">
        <f t="shared" si="51"/>
        <v>1</v>
      </c>
      <c r="HP28" s="170" t="s">
        <v>67</v>
      </c>
      <c r="HQ28" s="41"/>
      <c r="HR28" s="41"/>
      <c r="HS28" s="41"/>
      <c r="HT28" s="41"/>
      <c r="HU28" s="41"/>
      <c r="HV28" s="41"/>
      <c r="HW28" s="185">
        <f t="shared" si="69"/>
        <v>0</v>
      </c>
      <c r="HX28" s="41"/>
      <c r="HY28" s="182">
        <f>VLOOKUP(HR$5,'Project Data'!$C$33:$Q$52,MATCH(HO28,'Project Data'!$H$31:$Q$31,1)+5,0)</f>
        <v>0</v>
      </c>
      <c r="HZ28" s="182" t="str">
        <f>VLOOKUP(HR$5,'Project Data'!$C$33:$Q$51,MATCH(HO28,'Project Data'!$H$31:$Q$31,1)+6,0)</f>
        <v>N/A</v>
      </c>
      <c r="IA28" s="182">
        <f t="shared" si="96"/>
        <v>0</v>
      </c>
      <c r="IB28" s="42"/>
      <c r="IC28" s="43"/>
      <c r="ID28" s="43"/>
      <c r="IE28" s="43"/>
      <c r="IF28" s="44"/>
      <c r="IG28" s="190"/>
      <c r="IH28" s="340"/>
      <c r="II28" s="169">
        <f t="shared" si="52"/>
        <v>1</v>
      </c>
      <c r="IJ28" s="170" t="s">
        <v>67</v>
      </c>
      <c r="IK28" s="41"/>
      <c r="IL28" s="41"/>
      <c r="IM28" s="41"/>
      <c r="IN28" s="41"/>
      <c r="IO28" s="41"/>
      <c r="IP28" s="41"/>
      <c r="IQ28" s="185">
        <f t="shared" si="97"/>
        <v>0</v>
      </c>
      <c r="IR28" s="41"/>
      <c r="IS28" s="182">
        <f>VLOOKUP(IL$5,'Project Data'!$C$33:$Q$52,MATCH(II28,'Project Data'!$H$31:$Q$31,1)+5,0)</f>
        <v>0</v>
      </c>
      <c r="IT28" s="182" t="str">
        <f>VLOOKUP(IL$5,'Project Data'!$C$33:$Q$51,MATCH(II28,'Project Data'!$H$31:$Q$31,1)+6,0)</f>
        <v>N/A</v>
      </c>
      <c r="IU28" s="182">
        <f t="shared" si="98"/>
        <v>0</v>
      </c>
      <c r="IV28" s="42"/>
      <c r="IW28" s="43"/>
      <c r="IX28" s="43"/>
      <c r="IY28" s="43"/>
      <c r="IZ28" s="44"/>
      <c r="JA28" s="190"/>
      <c r="JB28" s="340"/>
      <c r="JC28" s="169">
        <f t="shared" si="53"/>
        <v>1</v>
      </c>
      <c r="JD28" s="170" t="s">
        <v>67</v>
      </c>
      <c r="JE28" s="41"/>
      <c r="JF28" s="41"/>
      <c r="JG28" s="41"/>
      <c r="JH28" s="41"/>
      <c r="JI28" s="41"/>
      <c r="JJ28" s="41"/>
      <c r="JK28" s="185">
        <f t="shared" si="99"/>
        <v>0</v>
      </c>
      <c r="JL28" s="41"/>
      <c r="JM28" s="182">
        <f>VLOOKUP(JF$5,'Project Data'!$C$33:$Q$52,MATCH(JC28,'Project Data'!$H$31:$Q$31,1)+5,0)</f>
        <v>0</v>
      </c>
      <c r="JN28" s="182" t="str">
        <f>VLOOKUP(JF$5,'Project Data'!$C$33:$Q$51,MATCH(JC28,'Project Data'!$H$31:$Q$31,1)+6,0)</f>
        <v>N/A</v>
      </c>
      <c r="JO28" s="182">
        <f t="shared" si="100"/>
        <v>0</v>
      </c>
      <c r="JP28" s="42"/>
      <c r="JQ28" s="43"/>
      <c r="JR28" s="43"/>
      <c r="JS28" s="43"/>
      <c r="JT28" s="44"/>
      <c r="JU28" s="190"/>
      <c r="JV28" s="340"/>
      <c r="JW28" s="169">
        <f t="shared" si="54"/>
        <v>1</v>
      </c>
      <c r="JX28" s="170" t="s">
        <v>67</v>
      </c>
      <c r="JY28" s="41"/>
      <c r="JZ28" s="41"/>
      <c r="KA28" s="41"/>
      <c r="KB28" s="41"/>
      <c r="KC28" s="41"/>
      <c r="KD28" s="41"/>
      <c r="KE28" s="185">
        <f t="shared" si="101"/>
        <v>0</v>
      </c>
      <c r="KF28" s="41"/>
      <c r="KG28" s="182">
        <f>VLOOKUP(JZ$5,'Project Data'!$C$33:$Q$52,MATCH(JW28,'Project Data'!$H$31:$Q$31,1)+5,0)</f>
        <v>0</v>
      </c>
      <c r="KH28" s="182" t="str">
        <f>VLOOKUP(JZ$5,'Project Data'!$C$33:$Q$51,MATCH(JW28,'Project Data'!$H$31:$Q$31,1)+6,0)</f>
        <v>N/A</v>
      </c>
      <c r="KI28" s="182">
        <f t="shared" si="102"/>
        <v>0</v>
      </c>
      <c r="KJ28" s="42"/>
      <c r="KK28" s="43"/>
      <c r="KL28" s="43"/>
      <c r="KM28" s="43"/>
      <c r="KN28" s="44"/>
      <c r="KO28" s="190"/>
      <c r="KP28" s="340"/>
      <c r="KQ28" s="169">
        <f t="shared" si="55"/>
        <v>1</v>
      </c>
      <c r="KR28" s="170" t="s">
        <v>67</v>
      </c>
      <c r="KS28" s="41"/>
      <c r="KT28" s="41"/>
      <c r="KU28" s="41"/>
      <c r="KV28" s="41"/>
      <c r="KW28" s="41"/>
      <c r="KX28" s="41"/>
      <c r="KY28" s="185">
        <f t="shared" si="103"/>
        <v>0</v>
      </c>
      <c r="KZ28" s="41"/>
      <c r="LA28" s="182">
        <f>VLOOKUP(KT$5,'Project Data'!$C$33:$Q$52,MATCH(KQ28,'Project Data'!$H$31:$Q$31,1)+5,0)</f>
        <v>0</v>
      </c>
      <c r="LB28" s="182" t="str">
        <f>VLOOKUP(KT$5,'Project Data'!$C$33:$Q$51,MATCH(KQ28,'Project Data'!$H$31:$Q$31,1)+6,0)</f>
        <v>N/A</v>
      </c>
      <c r="LC28" s="182">
        <f t="shared" si="104"/>
        <v>0</v>
      </c>
      <c r="LD28" s="42"/>
      <c r="LE28" s="43"/>
      <c r="LF28" s="43"/>
      <c r="LG28" s="43"/>
      <c r="LH28" s="44"/>
      <c r="LI28" s="190"/>
      <c r="LJ28" s="340"/>
      <c r="LK28" s="169">
        <f t="shared" si="56"/>
        <v>1</v>
      </c>
      <c r="LL28" s="170" t="s">
        <v>67</v>
      </c>
      <c r="LM28" s="41"/>
      <c r="LN28" s="41"/>
      <c r="LO28" s="41"/>
      <c r="LP28" s="41"/>
      <c r="LQ28" s="41"/>
      <c r="LR28" s="41"/>
      <c r="LS28" s="185">
        <f t="shared" si="105"/>
        <v>0</v>
      </c>
      <c r="LT28" s="41"/>
      <c r="LU28" s="182">
        <f>VLOOKUP(LN$5,'Project Data'!$C$33:$Q$52,MATCH(LK28,'Project Data'!$H$31:$Q$31,1)+5,0)</f>
        <v>0</v>
      </c>
      <c r="LV28" s="182" t="str">
        <f>VLOOKUP(LN$5,'Project Data'!$C$33:$Q$51,MATCH(LK28,'Project Data'!$H$31:$Q$31,1)+6,0)</f>
        <v>N/A</v>
      </c>
      <c r="LW28" s="182">
        <f t="shared" si="106"/>
        <v>0</v>
      </c>
      <c r="LX28" s="42"/>
      <c r="LY28" s="43"/>
      <c r="LZ28" s="43"/>
      <c r="MA28" s="43"/>
      <c r="MB28" s="44"/>
      <c r="MC28" s="190"/>
      <c r="MD28" s="340"/>
      <c r="ME28" s="169">
        <f t="shared" si="57"/>
        <v>1</v>
      </c>
      <c r="MF28" s="170" t="s">
        <v>67</v>
      </c>
      <c r="MG28" s="41"/>
      <c r="MH28" s="41"/>
      <c r="MI28" s="41"/>
      <c r="MJ28" s="41"/>
      <c r="MK28" s="41"/>
      <c r="ML28" s="41"/>
      <c r="MM28" s="185">
        <f t="shared" si="107"/>
        <v>0</v>
      </c>
      <c r="MN28" s="41"/>
      <c r="MO28" s="182">
        <f>VLOOKUP(MH$5,'Project Data'!$C$33:$Q$52,MATCH(ME28,'Project Data'!$H$31:$Q$31,1)+5,0)</f>
        <v>0</v>
      </c>
      <c r="MP28" s="182" t="str">
        <f>VLOOKUP(MH$5,'Project Data'!$C$33:$Q$51,MATCH(ME28,'Project Data'!$H$31:$Q$31,1)+6,0)</f>
        <v>N/A</v>
      </c>
      <c r="MQ28" s="182">
        <f t="shared" si="108"/>
        <v>0</v>
      </c>
      <c r="MR28" s="42"/>
      <c r="MS28" s="43"/>
      <c r="MT28" s="43"/>
      <c r="MU28" s="43"/>
      <c r="MV28" s="44"/>
      <c r="MW28" s="190"/>
      <c r="MX28" s="340"/>
      <c r="MY28" s="169">
        <f t="shared" si="58"/>
        <v>1</v>
      </c>
      <c r="MZ28" s="170" t="s">
        <v>67</v>
      </c>
      <c r="NA28" s="41"/>
      <c r="NB28" s="41"/>
      <c r="NC28" s="41"/>
      <c r="ND28" s="41"/>
      <c r="NE28" s="41"/>
      <c r="NF28" s="41"/>
      <c r="NG28" s="185">
        <f t="shared" si="109"/>
        <v>0</v>
      </c>
      <c r="NH28" s="41"/>
      <c r="NI28" s="182">
        <f>VLOOKUP(NB$5,'Project Data'!$C$33:$Q$52,MATCH(MY28,'Project Data'!$H$31:$Q$31,1)+5,0)</f>
        <v>0</v>
      </c>
      <c r="NJ28" s="182" t="str">
        <f>VLOOKUP(NB$5,'Project Data'!$C$33:$Q$51,MATCH(MY28,'Project Data'!$H$31:$Q$31,1)+6,0)</f>
        <v>N/A</v>
      </c>
      <c r="NK28" s="182">
        <f t="shared" si="110"/>
        <v>0</v>
      </c>
      <c r="NL28" s="42"/>
      <c r="NM28" s="43"/>
      <c r="NN28" s="43"/>
      <c r="NO28" s="43"/>
      <c r="NP28" s="44"/>
      <c r="NQ28" s="190"/>
      <c r="NR28" s="340"/>
      <c r="NS28" s="169">
        <f t="shared" si="59"/>
        <v>1</v>
      </c>
      <c r="NT28" s="170" t="s">
        <v>67</v>
      </c>
      <c r="NU28" s="41"/>
      <c r="NV28" s="41"/>
      <c r="NW28" s="41"/>
      <c r="NX28" s="41"/>
      <c r="NY28" s="41"/>
      <c r="NZ28" s="41"/>
      <c r="OA28" s="185">
        <f t="shared" si="111"/>
        <v>0</v>
      </c>
      <c r="OB28" s="41"/>
      <c r="OC28" s="182">
        <f>VLOOKUP(NV$5,'Project Data'!$C$33:$Q$52,MATCH(NS28,'Project Data'!$H$31:$Q$31,1)+5,0)</f>
        <v>0</v>
      </c>
      <c r="OD28" s="182" t="str">
        <f>VLOOKUP(NV$5,'Project Data'!$C$33:$Q$51,MATCH(NS28,'Project Data'!$H$31:$Q$31,1)+6,0)</f>
        <v>N/A</v>
      </c>
      <c r="OE28" s="182">
        <f t="shared" si="112"/>
        <v>0</v>
      </c>
      <c r="OF28" s="42"/>
      <c r="OG28" s="43"/>
      <c r="OH28" s="43"/>
      <c r="OI28" s="43"/>
      <c r="OJ28" s="44"/>
      <c r="OK28" s="33"/>
    </row>
    <row r="29" spans="1:401">
      <c r="A29" s="190"/>
      <c r="B29" s="340"/>
      <c r="C29" s="153">
        <f t="shared" si="122"/>
        <v>1</v>
      </c>
      <c r="D29" s="154" t="s">
        <v>68</v>
      </c>
      <c r="E29" s="41"/>
      <c r="F29" s="41"/>
      <c r="G29" s="41"/>
      <c r="H29" s="41"/>
      <c r="I29" s="41"/>
      <c r="J29" s="41"/>
      <c r="K29" s="185">
        <f t="shared" si="83"/>
        <v>0</v>
      </c>
      <c r="L29" s="41"/>
      <c r="M29" s="182">
        <f>VLOOKUP($F$5,'Project Data'!$C$33:$Q$52,MATCH($C29,'Project Data'!$H$31:$Q$31,1)+5,0)</f>
        <v>0</v>
      </c>
      <c r="N29" s="182" t="str">
        <f>VLOOKUP($F$5,'Project Data'!$C$33:$Q$51,MATCH($C29,'Project Data'!$H$31:$Q$31,1)+6,0)</f>
        <v>N/A</v>
      </c>
      <c r="O29" s="182">
        <f t="shared" si="84"/>
        <v>0</v>
      </c>
      <c r="P29" s="42"/>
      <c r="Q29" s="43"/>
      <c r="R29" s="43"/>
      <c r="S29" s="43"/>
      <c r="T29" s="44"/>
      <c r="U29" s="190"/>
      <c r="V29" s="340"/>
      <c r="W29" s="169">
        <f t="shared" si="41"/>
        <v>1</v>
      </c>
      <c r="X29" s="170" t="s">
        <v>68</v>
      </c>
      <c r="Y29" s="41"/>
      <c r="Z29" s="41"/>
      <c r="AA29" s="41"/>
      <c r="AB29" s="41"/>
      <c r="AC29" s="41"/>
      <c r="AD29" s="41"/>
      <c r="AE29" s="185">
        <f t="shared" si="85"/>
        <v>0</v>
      </c>
      <c r="AF29" s="41"/>
      <c r="AG29" s="182">
        <f>VLOOKUP(Z$5,'Project Data'!$C$33:$Q$52,MATCH(W29,'Project Data'!$H$31:$Q$31,1)+5,0)</f>
        <v>0</v>
      </c>
      <c r="AH29" s="182" t="str">
        <f>VLOOKUP(Z$5,'Project Data'!$C$33:$Q$51,MATCH(W29,'Project Data'!$H$31:$Q$31,1)+6,0)</f>
        <v>N/A</v>
      </c>
      <c r="AI29" s="182">
        <f t="shared" si="86"/>
        <v>0</v>
      </c>
      <c r="AJ29" s="42"/>
      <c r="AK29" s="43"/>
      <c r="AL29" s="43"/>
      <c r="AM29" s="43"/>
      <c r="AN29" s="44"/>
      <c r="AO29" s="190"/>
      <c r="AP29" s="340"/>
      <c r="AQ29" s="169">
        <f t="shared" si="42"/>
        <v>1</v>
      </c>
      <c r="AR29" s="170" t="s">
        <v>68</v>
      </c>
      <c r="AS29" s="41"/>
      <c r="AT29" s="41"/>
      <c r="AU29" s="41"/>
      <c r="AV29" s="41"/>
      <c r="AW29" s="41"/>
      <c r="AX29" s="41"/>
      <c r="AY29" s="185">
        <f t="shared" si="124"/>
        <v>0</v>
      </c>
      <c r="AZ29" s="41"/>
      <c r="BA29" s="182">
        <f>VLOOKUP(AT$5,'Project Data'!$C$33:$Q$52,MATCH(AQ29,'Project Data'!$H$31:$Q$31,1)+5,0)</f>
        <v>0</v>
      </c>
      <c r="BB29" s="182" t="str">
        <f>VLOOKUP(AT$5,'Project Data'!$C$33:$Q$51,MATCH(AQ29,'Project Data'!$H$31:$Q$31,1)+6,0)</f>
        <v>N/A</v>
      </c>
      <c r="BC29" s="182">
        <f t="shared" si="87"/>
        <v>0</v>
      </c>
      <c r="BD29" s="42"/>
      <c r="BE29" s="43"/>
      <c r="BF29" s="43"/>
      <c r="BG29" s="43"/>
      <c r="BH29" s="44"/>
      <c r="BI29" s="190"/>
      <c r="BJ29" s="340"/>
      <c r="BK29" s="169">
        <f t="shared" si="43"/>
        <v>1</v>
      </c>
      <c r="BL29" s="170" t="s">
        <v>68</v>
      </c>
      <c r="BM29" s="41"/>
      <c r="BN29" s="41"/>
      <c r="BO29" s="41"/>
      <c r="BP29" s="41"/>
      <c r="BQ29" s="41"/>
      <c r="BR29" s="41"/>
      <c r="BS29" s="185">
        <f t="shared" ref="BS29:BS68" si="127">SUM(BM29:BR29)</f>
        <v>0</v>
      </c>
      <c r="BT29" s="41"/>
      <c r="BU29" s="182">
        <f>VLOOKUP(BN$5,'Project Data'!$C$33:$Q$52,MATCH(BK29,'Project Data'!$H$31:$Q$31,1)+5,0)</f>
        <v>0</v>
      </c>
      <c r="BV29" s="182" t="str">
        <f>VLOOKUP(BN$5,'Project Data'!$C$33:$Q$51,MATCH(BK29,'Project Data'!$H$31:$Q$31,1)+6,0)</f>
        <v>N/A</v>
      </c>
      <c r="BW29" s="182">
        <f t="shared" si="88"/>
        <v>0</v>
      </c>
      <c r="BX29" s="42"/>
      <c r="BY29" s="43"/>
      <c r="BZ29" s="43"/>
      <c r="CA29" s="43"/>
      <c r="CB29" s="44"/>
      <c r="CC29" s="190"/>
      <c r="CD29" s="340"/>
      <c r="CE29" s="169">
        <f t="shared" si="44"/>
        <v>1</v>
      </c>
      <c r="CF29" s="170" t="s">
        <v>68</v>
      </c>
      <c r="CG29" s="41"/>
      <c r="CH29" s="41"/>
      <c r="CI29" s="41"/>
      <c r="CJ29" s="41"/>
      <c r="CK29" s="41"/>
      <c r="CL29" s="41"/>
      <c r="CM29" s="185">
        <f t="shared" ref="CM29:CM68" si="128">SUM(CG29:CL29)</f>
        <v>0</v>
      </c>
      <c r="CN29" s="41"/>
      <c r="CO29" s="182">
        <f>VLOOKUP(CH$5,'Project Data'!$C$33:$Q$52,MATCH(CE29,'Project Data'!$H$31:$Q$31,1)+5,0)</f>
        <v>0</v>
      </c>
      <c r="CP29" s="182" t="str">
        <f>VLOOKUP(CH$5,'Project Data'!$C$33:$Q$51,MATCH(CE29,'Project Data'!$H$31:$Q$31,1)+6,0)</f>
        <v>N/A</v>
      </c>
      <c r="CQ29" s="182">
        <f t="shared" si="89"/>
        <v>0</v>
      </c>
      <c r="CR29" s="42"/>
      <c r="CS29" s="43"/>
      <c r="CT29" s="43"/>
      <c r="CU29" s="43"/>
      <c r="CV29" s="44"/>
      <c r="CW29" s="190"/>
      <c r="CX29" s="340"/>
      <c r="CY29" s="169">
        <f t="shared" si="45"/>
        <v>1</v>
      </c>
      <c r="CZ29" s="170" t="s">
        <v>68</v>
      </c>
      <c r="DA29" s="41"/>
      <c r="DB29" s="41"/>
      <c r="DC29" s="41"/>
      <c r="DD29" s="41"/>
      <c r="DE29" s="41"/>
      <c r="DF29" s="41"/>
      <c r="DG29" s="185">
        <f t="shared" si="117"/>
        <v>0</v>
      </c>
      <c r="DH29" s="41"/>
      <c r="DI29" s="182">
        <f>VLOOKUP(DB$5,'Project Data'!$C$33:$Q$52,MATCH(CY29,'Project Data'!$H$31:$Q$31,1)+5,0)</f>
        <v>0</v>
      </c>
      <c r="DJ29" s="182" t="str">
        <f>VLOOKUP(DB$5,'Project Data'!$C$33:$Q$51,MATCH(CY29,'Project Data'!$H$31:$Q$31,1)+6,0)</f>
        <v>N/A</v>
      </c>
      <c r="DK29" s="182">
        <f t="shared" si="90"/>
        <v>0</v>
      </c>
      <c r="DL29" s="42"/>
      <c r="DM29" s="43"/>
      <c r="DN29" s="43"/>
      <c r="DO29" s="43"/>
      <c r="DP29" s="44"/>
      <c r="DQ29" s="190"/>
      <c r="DR29" s="340"/>
      <c r="DS29" s="169">
        <f t="shared" si="46"/>
        <v>1</v>
      </c>
      <c r="DT29" s="170" t="s">
        <v>68</v>
      </c>
      <c r="DU29" s="41"/>
      <c r="DV29" s="41"/>
      <c r="DW29" s="41"/>
      <c r="DX29" s="41"/>
      <c r="DY29" s="41"/>
      <c r="DZ29" s="41"/>
      <c r="EA29" s="185">
        <f t="shared" si="118"/>
        <v>0</v>
      </c>
      <c r="EB29" s="41"/>
      <c r="EC29" s="182">
        <f>VLOOKUP(DV$5,'Project Data'!$C$33:$Q$52,MATCH(DS29,'Project Data'!$H$31:$Q$31,1)+5,0)</f>
        <v>0</v>
      </c>
      <c r="ED29" s="182" t="str">
        <f>VLOOKUP(DV$5,'Project Data'!$C$33:$Q$51,MATCH(DS29,'Project Data'!$H$31:$Q$31,1)+6,0)</f>
        <v>N/A</v>
      </c>
      <c r="EE29" s="182">
        <f t="shared" si="91"/>
        <v>0</v>
      </c>
      <c r="EF29" s="42"/>
      <c r="EG29" s="43"/>
      <c r="EH29" s="43"/>
      <c r="EI29" s="43"/>
      <c r="EJ29" s="44"/>
      <c r="EK29" s="190"/>
      <c r="EL29" s="340"/>
      <c r="EM29" s="169">
        <f t="shared" si="47"/>
        <v>1</v>
      </c>
      <c r="EN29" s="170" t="s">
        <v>68</v>
      </c>
      <c r="EO29" s="41"/>
      <c r="EP29" s="41"/>
      <c r="EQ29" s="41"/>
      <c r="ER29" s="41"/>
      <c r="ES29" s="41"/>
      <c r="ET29" s="41"/>
      <c r="EU29" s="185">
        <f t="shared" si="119"/>
        <v>0</v>
      </c>
      <c r="EV29" s="41"/>
      <c r="EW29" s="182">
        <f>VLOOKUP(EP$5,'Project Data'!$C$33:$Q$52,MATCH(EM29,'Project Data'!$H$31:$Q$31,1)+5,0)</f>
        <v>0</v>
      </c>
      <c r="EX29" s="182" t="str">
        <f>VLOOKUP(EP$5,'Project Data'!$C$33:$Q$51,MATCH(EM29,'Project Data'!$H$31:$Q$31,1)+6,0)</f>
        <v>N/A</v>
      </c>
      <c r="EY29" s="182">
        <f t="shared" si="92"/>
        <v>0</v>
      </c>
      <c r="EZ29" s="42"/>
      <c r="FA29" s="43"/>
      <c r="FB29" s="43"/>
      <c r="FC29" s="43"/>
      <c r="FD29" s="44"/>
      <c r="FE29" s="190"/>
      <c r="FF29" s="340"/>
      <c r="FG29" s="169">
        <f t="shared" si="48"/>
        <v>1</v>
      </c>
      <c r="FH29" s="170" t="s">
        <v>68</v>
      </c>
      <c r="FI29" s="41"/>
      <c r="FJ29" s="41"/>
      <c r="FK29" s="41"/>
      <c r="FL29" s="41"/>
      <c r="FM29" s="41"/>
      <c r="FN29" s="41"/>
      <c r="FO29" s="185">
        <f t="shared" si="120"/>
        <v>0</v>
      </c>
      <c r="FP29" s="41"/>
      <c r="FQ29" s="182">
        <f>VLOOKUP(FJ$5,'Project Data'!$C$33:$Q$52,MATCH(FG29,'Project Data'!$H$31:$Q$31,1)+5,0)</f>
        <v>0</v>
      </c>
      <c r="FR29" s="182" t="str">
        <f>VLOOKUP(FJ$5,'Project Data'!$C$33:$Q$51,MATCH(FG29,'Project Data'!$H$31:$Q$31,1)+6,0)</f>
        <v>N/A</v>
      </c>
      <c r="FS29" s="182">
        <f t="shared" si="93"/>
        <v>0</v>
      </c>
      <c r="FT29" s="42"/>
      <c r="FU29" s="43"/>
      <c r="FV29" s="43"/>
      <c r="FW29" s="43"/>
      <c r="FX29" s="44"/>
      <c r="FY29" s="190"/>
      <c r="FZ29" s="340"/>
      <c r="GA29" s="169">
        <f t="shared" si="49"/>
        <v>1</v>
      </c>
      <c r="GB29" s="170" t="s">
        <v>68</v>
      </c>
      <c r="GC29" s="41"/>
      <c r="GD29" s="41"/>
      <c r="GE29" s="41"/>
      <c r="GF29" s="41"/>
      <c r="GG29" s="41"/>
      <c r="GH29" s="41"/>
      <c r="GI29" s="185">
        <f t="shared" si="68"/>
        <v>0</v>
      </c>
      <c r="GJ29" s="41"/>
      <c r="GK29" s="182">
        <f>VLOOKUP(GD$5,'Project Data'!$C$33:$Q$52,MATCH(GA29,'Project Data'!$H$31:$Q$31,1)+5,0)</f>
        <v>0</v>
      </c>
      <c r="GL29" s="182" t="str">
        <f>VLOOKUP(GD$5,'Project Data'!$C$33:$Q$51,MATCH(GA29,'Project Data'!$H$31:$Q$31,1)+6,0)</f>
        <v>N/A</v>
      </c>
      <c r="GM29" s="182">
        <f t="shared" si="94"/>
        <v>0</v>
      </c>
      <c r="GN29" s="42"/>
      <c r="GO29" s="43"/>
      <c r="GP29" s="43"/>
      <c r="GQ29" s="43"/>
      <c r="GR29" s="44"/>
      <c r="GS29" s="190"/>
      <c r="GT29" s="340"/>
      <c r="GU29" s="169">
        <f t="shared" si="50"/>
        <v>1</v>
      </c>
      <c r="GV29" s="170" t="s">
        <v>68</v>
      </c>
      <c r="GW29" s="41"/>
      <c r="GX29" s="41"/>
      <c r="GY29" s="41"/>
      <c r="GZ29" s="41"/>
      <c r="HA29" s="41"/>
      <c r="HB29" s="41"/>
      <c r="HC29" s="185">
        <f t="shared" si="121"/>
        <v>0</v>
      </c>
      <c r="HD29" s="41"/>
      <c r="HE29" s="182">
        <f>VLOOKUP(GX$5,'Project Data'!$C$33:$Q$52,MATCH(GU29,'Project Data'!$H$31:$Q$31,1)+5,0)</f>
        <v>0</v>
      </c>
      <c r="HF29" s="182" t="str">
        <f>VLOOKUP(GX$5,'Project Data'!$C$33:$Q$51,MATCH(GU29,'Project Data'!$H$31:$Q$31,1)+6,0)</f>
        <v>N/A</v>
      </c>
      <c r="HG29" s="182">
        <f t="shared" si="95"/>
        <v>0</v>
      </c>
      <c r="HH29" s="42"/>
      <c r="HI29" s="43"/>
      <c r="HJ29" s="43"/>
      <c r="HK29" s="43"/>
      <c r="HL29" s="44"/>
      <c r="HM29" s="190"/>
      <c r="HN29" s="340"/>
      <c r="HO29" s="169">
        <f t="shared" si="51"/>
        <v>1</v>
      </c>
      <c r="HP29" s="170" t="s">
        <v>68</v>
      </c>
      <c r="HQ29" s="41"/>
      <c r="HR29" s="41"/>
      <c r="HS29" s="41"/>
      <c r="HT29" s="41"/>
      <c r="HU29" s="41"/>
      <c r="HV29" s="41"/>
      <c r="HW29" s="185">
        <f t="shared" si="69"/>
        <v>0</v>
      </c>
      <c r="HX29" s="41"/>
      <c r="HY29" s="182">
        <f>VLOOKUP(HR$5,'Project Data'!$C$33:$Q$52,MATCH(HO29,'Project Data'!$H$31:$Q$31,1)+5,0)</f>
        <v>0</v>
      </c>
      <c r="HZ29" s="182" t="str">
        <f>VLOOKUP(HR$5,'Project Data'!$C$33:$Q$51,MATCH(HO29,'Project Data'!$H$31:$Q$31,1)+6,0)</f>
        <v>N/A</v>
      </c>
      <c r="IA29" s="182">
        <f t="shared" si="96"/>
        <v>0</v>
      </c>
      <c r="IB29" s="42"/>
      <c r="IC29" s="43"/>
      <c r="ID29" s="43"/>
      <c r="IE29" s="43"/>
      <c r="IF29" s="44"/>
      <c r="IG29" s="190"/>
      <c r="IH29" s="340"/>
      <c r="II29" s="169">
        <f t="shared" si="52"/>
        <v>1</v>
      </c>
      <c r="IJ29" s="170" t="s">
        <v>68</v>
      </c>
      <c r="IK29" s="41"/>
      <c r="IL29" s="41"/>
      <c r="IM29" s="41"/>
      <c r="IN29" s="41"/>
      <c r="IO29" s="41"/>
      <c r="IP29" s="41"/>
      <c r="IQ29" s="185">
        <f t="shared" si="97"/>
        <v>0</v>
      </c>
      <c r="IR29" s="41"/>
      <c r="IS29" s="182">
        <f>VLOOKUP(IL$5,'Project Data'!$C$33:$Q$52,MATCH(II29,'Project Data'!$H$31:$Q$31,1)+5,0)</f>
        <v>0</v>
      </c>
      <c r="IT29" s="182" t="str">
        <f>VLOOKUP(IL$5,'Project Data'!$C$33:$Q$51,MATCH(II29,'Project Data'!$H$31:$Q$31,1)+6,0)</f>
        <v>N/A</v>
      </c>
      <c r="IU29" s="182">
        <f t="shared" si="98"/>
        <v>0</v>
      </c>
      <c r="IV29" s="42"/>
      <c r="IW29" s="43"/>
      <c r="IX29" s="43"/>
      <c r="IY29" s="43"/>
      <c r="IZ29" s="44"/>
      <c r="JA29" s="190"/>
      <c r="JB29" s="340"/>
      <c r="JC29" s="169">
        <f t="shared" si="53"/>
        <v>1</v>
      </c>
      <c r="JD29" s="170" t="s">
        <v>68</v>
      </c>
      <c r="JE29" s="41"/>
      <c r="JF29" s="41"/>
      <c r="JG29" s="41"/>
      <c r="JH29" s="41"/>
      <c r="JI29" s="41"/>
      <c r="JJ29" s="41"/>
      <c r="JK29" s="185">
        <f t="shared" si="99"/>
        <v>0</v>
      </c>
      <c r="JL29" s="41"/>
      <c r="JM29" s="182">
        <f>VLOOKUP(JF$5,'Project Data'!$C$33:$Q$52,MATCH(JC29,'Project Data'!$H$31:$Q$31,1)+5,0)</f>
        <v>0</v>
      </c>
      <c r="JN29" s="182" t="str">
        <f>VLOOKUP(JF$5,'Project Data'!$C$33:$Q$51,MATCH(JC29,'Project Data'!$H$31:$Q$31,1)+6,0)</f>
        <v>N/A</v>
      </c>
      <c r="JO29" s="182">
        <f t="shared" si="100"/>
        <v>0</v>
      </c>
      <c r="JP29" s="42"/>
      <c r="JQ29" s="43"/>
      <c r="JR29" s="43"/>
      <c r="JS29" s="43"/>
      <c r="JT29" s="44"/>
      <c r="JU29" s="190"/>
      <c r="JV29" s="340"/>
      <c r="JW29" s="169">
        <f t="shared" si="54"/>
        <v>1</v>
      </c>
      <c r="JX29" s="170" t="s">
        <v>68</v>
      </c>
      <c r="JY29" s="41"/>
      <c r="JZ29" s="41"/>
      <c r="KA29" s="41"/>
      <c r="KB29" s="41"/>
      <c r="KC29" s="41"/>
      <c r="KD29" s="41"/>
      <c r="KE29" s="185">
        <f t="shared" si="101"/>
        <v>0</v>
      </c>
      <c r="KF29" s="41"/>
      <c r="KG29" s="182">
        <f>VLOOKUP(JZ$5,'Project Data'!$C$33:$Q$52,MATCH(JW29,'Project Data'!$H$31:$Q$31,1)+5,0)</f>
        <v>0</v>
      </c>
      <c r="KH29" s="182" t="str">
        <f>VLOOKUP(JZ$5,'Project Data'!$C$33:$Q$51,MATCH(JW29,'Project Data'!$H$31:$Q$31,1)+6,0)</f>
        <v>N/A</v>
      </c>
      <c r="KI29" s="182">
        <f t="shared" si="102"/>
        <v>0</v>
      </c>
      <c r="KJ29" s="42"/>
      <c r="KK29" s="43"/>
      <c r="KL29" s="43"/>
      <c r="KM29" s="43"/>
      <c r="KN29" s="44"/>
      <c r="KO29" s="190"/>
      <c r="KP29" s="340"/>
      <c r="KQ29" s="169">
        <f t="shared" si="55"/>
        <v>1</v>
      </c>
      <c r="KR29" s="170" t="s">
        <v>68</v>
      </c>
      <c r="KS29" s="41"/>
      <c r="KT29" s="41"/>
      <c r="KU29" s="41"/>
      <c r="KV29" s="41"/>
      <c r="KW29" s="41"/>
      <c r="KX29" s="41"/>
      <c r="KY29" s="185">
        <f t="shared" si="103"/>
        <v>0</v>
      </c>
      <c r="KZ29" s="41"/>
      <c r="LA29" s="182">
        <f>VLOOKUP(KT$5,'Project Data'!$C$33:$Q$52,MATCH(KQ29,'Project Data'!$H$31:$Q$31,1)+5,0)</f>
        <v>0</v>
      </c>
      <c r="LB29" s="182" t="str">
        <f>VLOOKUP(KT$5,'Project Data'!$C$33:$Q$51,MATCH(KQ29,'Project Data'!$H$31:$Q$31,1)+6,0)</f>
        <v>N/A</v>
      </c>
      <c r="LC29" s="182">
        <f t="shared" si="104"/>
        <v>0</v>
      </c>
      <c r="LD29" s="42"/>
      <c r="LE29" s="43"/>
      <c r="LF29" s="43"/>
      <c r="LG29" s="43"/>
      <c r="LH29" s="44"/>
      <c r="LI29" s="190"/>
      <c r="LJ29" s="340"/>
      <c r="LK29" s="169">
        <f t="shared" si="56"/>
        <v>1</v>
      </c>
      <c r="LL29" s="170" t="s">
        <v>68</v>
      </c>
      <c r="LM29" s="41"/>
      <c r="LN29" s="41"/>
      <c r="LO29" s="41"/>
      <c r="LP29" s="41"/>
      <c r="LQ29" s="41"/>
      <c r="LR29" s="41"/>
      <c r="LS29" s="185">
        <f t="shared" si="105"/>
        <v>0</v>
      </c>
      <c r="LT29" s="41"/>
      <c r="LU29" s="182">
        <f>VLOOKUP(LN$5,'Project Data'!$C$33:$Q$52,MATCH(LK29,'Project Data'!$H$31:$Q$31,1)+5,0)</f>
        <v>0</v>
      </c>
      <c r="LV29" s="182" t="str">
        <f>VLOOKUP(LN$5,'Project Data'!$C$33:$Q$51,MATCH(LK29,'Project Data'!$H$31:$Q$31,1)+6,0)</f>
        <v>N/A</v>
      </c>
      <c r="LW29" s="182">
        <f t="shared" si="106"/>
        <v>0</v>
      </c>
      <c r="LX29" s="42"/>
      <c r="LY29" s="43"/>
      <c r="LZ29" s="43"/>
      <c r="MA29" s="43"/>
      <c r="MB29" s="44"/>
      <c r="MC29" s="190"/>
      <c r="MD29" s="340"/>
      <c r="ME29" s="169">
        <f t="shared" si="57"/>
        <v>1</v>
      </c>
      <c r="MF29" s="170" t="s">
        <v>68</v>
      </c>
      <c r="MG29" s="41"/>
      <c r="MH29" s="41"/>
      <c r="MI29" s="41"/>
      <c r="MJ29" s="41"/>
      <c r="MK29" s="41"/>
      <c r="ML29" s="41"/>
      <c r="MM29" s="185">
        <f t="shared" si="107"/>
        <v>0</v>
      </c>
      <c r="MN29" s="41"/>
      <c r="MO29" s="182">
        <f>VLOOKUP(MH$5,'Project Data'!$C$33:$Q$52,MATCH(ME29,'Project Data'!$H$31:$Q$31,1)+5,0)</f>
        <v>0</v>
      </c>
      <c r="MP29" s="182" t="str">
        <f>VLOOKUP(MH$5,'Project Data'!$C$33:$Q$51,MATCH(ME29,'Project Data'!$H$31:$Q$31,1)+6,0)</f>
        <v>N/A</v>
      </c>
      <c r="MQ29" s="182">
        <f t="shared" si="108"/>
        <v>0</v>
      </c>
      <c r="MR29" s="42"/>
      <c r="MS29" s="43"/>
      <c r="MT29" s="43"/>
      <c r="MU29" s="43"/>
      <c r="MV29" s="44"/>
      <c r="MW29" s="190"/>
      <c r="MX29" s="340"/>
      <c r="MY29" s="169">
        <f t="shared" si="58"/>
        <v>1</v>
      </c>
      <c r="MZ29" s="170" t="s">
        <v>68</v>
      </c>
      <c r="NA29" s="41"/>
      <c r="NB29" s="41"/>
      <c r="NC29" s="41"/>
      <c r="ND29" s="41"/>
      <c r="NE29" s="41"/>
      <c r="NF29" s="41"/>
      <c r="NG29" s="185">
        <f t="shared" si="109"/>
        <v>0</v>
      </c>
      <c r="NH29" s="41"/>
      <c r="NI29" s="182">
        <f>VLOOKUP(NB$5,'Project Data'!$C$33:$Q$52,MATCH(MY29,'Project Data'!$H$31:$Q$31,1)+5,0)</f>
        <v>0</v>
      </c>
      <c r="NJ29" s="182" t="str">
        <f>VLOOKUP(NB$5,'Project Data'!$C$33:$Q$51,MATCH(MY29,'Project Data'!$H$31:$Q$31,1)+6,0)</f>
        <v>N/A</v>
      </c>
      <c r="NK29" s="182">
        <f t="shared" si="110"/>
        <v>0</v>
      </c>
      <c r="NL29" s="42"/>
      <c r="NM29" s="43"/>
      <c r="NN29" s="43"/>
      <c r="NO29" s="43"/>
      <c r="NP29" s="44"/>
      <c r="NQ29" s="190"/>
      <c r="NR29" s="340"/>
      <c r="NS29" s="169">
        <f t="shared" si="59"/>
        <v>1</v>
      </c>
      <c r="NT29" s="170" t="s">
        <v>68</v>
      </c>
      <c r="NU29" s="41"/>
      <c r="NV29" s="41"/>
      <c r="NW29" s="41"/>
      <c r="NX29" s="41"/>
      <c r="NY29" s="41"/>
      <c r="NZ29" s="41"/>
      <c r="OA29" s="185">
        <f t="shared" si="111"/>
        <v>0</v>
      </c>
      <c r="OB29" s="41"/>
      <c r="OC29" s="182">
        <f>VLOOKUP(NV$5,'Project Data'!$C$33:$Q$52,MATCH(NS29,'Project Data'!$H$31:$Q$31,1)+5,0)</f>
        <v>0</v>
      </c>
      <c r="OD29" s="182" t="str">
        <f>VLOOKUP(NV$5,'Project Data'!$C$33:$Q$51,MATCH(NS29,'Project Data'!$H$31:$Q$31,1)+6,0)</f>
        <v>N/A</v>
      </c>
      <c r="OE29" s="182">
        <f t="shared" si="112"/>
        <v>0</v>
      </c>
      <c r="OF29" s="42"/>
      <c r="OG29" s="43"/>
      <c r="OH29" s="43"/>
      <c r="OI29" s="43"/>
      <c r="OJ29" s="44"/>
      <c r="OK29" s="33"/>
    </row>
    <row r="30" spans="1:401">
      <c r="A30" s="190"/>
      <c r="B30" s="340"/>
      <c r="C30" s="153">
        <f t="shared" si="122"/>
        <v>1</v>
      </c>
      <c r="D30" s="154" t="s">
        <v>69</v>
      </c>
      <c r="E30" s="41"/>
      <c r="F30" s="41"/>
      <c r="G30" s="41"/>
      <c r="H30" s="41"/>
      <c r="I30" s="41"/>
      <c r="J30" s="41"/>
      <c r="K30" s="185">
        <f t="shared" si="83"/>
        <v>0</v>
      </c>
      <c r="L30" s="41"/>
      <c r="M30" s="182">
        <f>VLOOKUP($F$5,'Project Data'!$C$33:$Q$52,MATCH($C30,'Project Data'!$H$31:$Q$31,1)+5,0)</f>
        <v>0</v>
      </c>
      <c r="N30" s="182" t="str">
        <f>VLOOKUP($F$5,'Project Data'!$C$33:$Q$51,MATCH($C30,'Project Data'!$H$31:$Q$31,1)+6,0)</f>
        <v>N/A</v>
      </c>
      <c r="O30" s="182">
        <f t="shared" si="84"/>
        <v>0</v>
      </c>
      <c r="P30" s="42"/>
      <c r="Q30" s="43"/>
      <c r="R30" s="43"/>
      <c r="S30" s="43"/>
      <c r="T30" s="44"/>
      <c r="U30" s="190"/>
      <c r="V30" s="340"/>
      <c r="W30" s="169">
        <f t="shared" si="41"/>
        <v>1</v>
      </c>
      <c r="X30" s="170" t="s">
        <v>69</v>
      </c>
      <c r="Y30" s="41"/>
      <c r="Z30" s="41"/>
      <c r="AA30" s="41"/>
      <c r="AB30" s="41"/>
      <c r="AC30" s="41"/>
      <c r="AD30" s="41"/>
      <c r="AE30" s="185">
        <f t="shared" si="85"/>
        <v>0</v>
      </c>
      <c r="AF30" s="41"/>
      <c r="AG30" s="182">
        <f>VLOOKUP(Z$5,'Project Data'!$C$33:$Q$52,MATCH(W30,'Project Data'!$H$31:$Q$31,1)+5,0)</f>
        <v>0</v>
      </c>
      <c r="AH30" s="182" t="str">
        <f>VLOOKUP(Z$5,'Project Data'!$C$33:$Q$51,MATCH(W30,'Project Data'!$H$31:$Q$31,1)+6,0)</f>
        <v>N/A</v>
      </c>
      <c r="AI30" s="182">
        <f t="shared" si="86"/>
        <v>0</v>
      </c>
      <c r="AJ30" s="42"/>
      <c r="AK30" s="43"/>
      <c r="AL30" s="43"/>
      <c r="AM30" s="43"/>
      <c r="AN30" s="44"/>
      <c r="AO30" s="190"/>
      <c r="AP30" s="340"/>
      <c r="AQ30" s="169">
        <f t="shared" si="42"/>
        <v>1</v>
      </c>
      <c r="AR30" s="170" t="s">
        <v>69</v>
      </c>
      <c r="AS30" s="41"/>
      <c r="AT30" s="41"/>
      <c r="AU30" s="41"/>
      <c r="AV30" s="41"/>
      <c r="AW30" s="41"/>
      <c r="AX30" s="41"/>
      <c r="AY30" s="185">
        <f t="shared" si="124"/>
        <v>0</v>
      </c>
      <c r="AZ30" s="41"/>
      <c r="BA30" s="182">
        <f>VLOOKUP(AT$5,'Project Data'!$C$33:$Q$52,MATCH(AQ30,'Project Data'!$H$31:$Q$31,1)+5,0)</f>
        <v>0</v>
      </c>
      <c r="BB30" s="182" t="str">
        <f>VLOOKUP(AT$5,'Project Data'!$C$33:$Q$51,MATCH(AQ30,'Project Data'!$H$31:$Q$31,1)+6,0)</f>
        <v>N/A</v>
      </c>
      <c r="BC30" s="182">
        <f t="shared" si="87"/>
        <v>0</v>
      </c>
      <c r="BD30" s="42"/>
      <c r="BE30" s="43"/>
      <c r="BF30" s="43"/>
      <c r="BG30" s="43"/>
      <c r="BH30" s="44"/>
      <c r="BI30" s="190"/>
      <c r="BJ30" s="340"/>
      <c r="BK30" s="169">
        <f t="shared" si="43"/>
        <v>1</v>
      </c>
      <c r="BL30" s="170" t="s">
        <v>69</v>
      </c>
      <c r="BM30" s="41"/>
      <c r="BN30" s="41"/>
      <c r="BO30" s="41"/>
      <c r="BP30" s="41"/>
      <c r="BQ30" s="41"/>
      <c r="BR30" s="41"/>
      <c r="BS30" s="185">
        <f t="shared" si="127"/>
        <v>0</v>
      </c>
      <c r="BT30" s="41"/>
      <c r="BU30" s="182">
        <f>VLOOKUP(BN$5,'Project Data'!$C$33:$Q$52,MATCH(BK30,'Project Data'!$H$31:$Q$31,1)+5,0)</f>
        <v>0</v>
      </c>
      <c r="BV30" s="182" t="str">
        <f>VLOOKUP(BN$5,'Project Data'!$C$33:$Q$51,MATCH(BK30,'Project Data'!$H$31:$Q$31,1)+6,0)</f>
        <v>N/A</v>
      </c>
      <c r="BW30" s="182">
        <f t="shared" si="88"/>
        <v>0</v>
      </c>
      <c r="BX30" s="42"/>
      <c r="BY30" s="43"/>
      <c r="BZ30" s="43"/>
      <c r="CA30" s="43"/>
      <c r="CB30" s="44"/>
      <c r="CC30" s="190"/>
      <c r="CD30" s="340"/>
      <c r="CE30" s="169">
        <f t="shared" si="44"/>
        <v>1</v>
      </c>
      <c r="CF30" s="170" t="s">
        <v>69</v>
      </c>
      <c r="CG30" s="41"/>
      <c r="CH30" s="41"/>
      <c r="CI30" s="41"/>
      <c r="CJ30" s="41"/>
      <c r="CK30" s="41"/>
      <c r="CL30" s="41"/>
      <c r="CM30" s="185">
        <f t="shared" si="128"/>
        <v>0</v>
      </c>
      <c r="CN30" s="41"/>
      <c r="CO30" s="182">
        <f>VLOOKUP(CH$5,'Project Data'!$C$33:$Q$52,MATCH(CE30,'Project Data'!$H$31:$Q$31,1)+5,0)</f>
        <v>0</v>
      </c>
      <c r="CP30" s="182" t="str">
        <f>VLOOKUP(CH$5,'Project Data'!$C$33:$Q$51,MATCH(CE30,'Project Data'!$H$31:$Q$31,1)+6,0)</f>
        <v>N/A</v>
      </c>
      <c r="CQ30" s="182">
        <f t="shared" si="89"/>
        <v>0</v>
      </c>
      <c r="CR30" s="42"/>
      <c r="CS30" s="43"/>
      <c r="CT30" s="43"/>
      <c r="CU30" s="43"/>
      <c r="CV30" s="44"/>
      <c r="CW30" s="190"/>
      <c r="CX30" s="340"/>
      <c r="CY30" s="169">
        <f t="shared" si="45"/>
        <v>1</v>
      </c>
      <c r="CZ30" s="170" t="s">
        <v>69</v>
      </c>
      <c r="DA30" s="41"/>
      <c r="DB30" s="41"/>
      <c r="DC30" s="41"/>
      <c r="DD30" s="41"/>
      <c r="DE30" s="41"/>
      <c r="DF30" s="41"/>
      <c r="DG30" s="185">
        <f t="shared" si="117"/>
        <v>0</v>
      </c>
      <c r="DH30" s="41"/>
      <c r="DI30" s="182">
        <f>VLOOKUP(DB$5,'Project Data'!$C$33:$Q$52,MATCH(CY30,'Project Data'!$H$31:$Q$31,1)+5,0)</f>
        <v>0</v>
      </c>
      <c r="DJ30" s="182" t="str">
        <f>VLOOKUP(DB$5,'Project Data'!$C$33:$Q$51,MATCH(CY30,'Project Data'!$H$31:$Q$31,1)+6,0)</f>
        <v>N/A</v>
      </c>
      <c r="DK30" s="182">
        <f t="shared" si="90"/>
        <v>0</v>
      </c>
      <c r="DL30" s="42"/>
      <c r="DM30" s="43"/>
      <c r="DN30" s="43"/>
      <c r="DO30" s="43"/>
      <c r="DP30" s="44"/>
      <c r="DQ30" s="190"/>
      <c r="DR30" s="340"/>
      <c r="DS30" s="169">
        <f t="shared" si="46"/>
        <v>1</v>
      </c>
      <c r="DT30" s="170" t="s">
        <v>69</v>
      </c>
      <c r="DU30" s="41"/>
      <c r="DV30" s="41"/>
      <c r="DW30" s="41"/>
      <c r="DX30" s="41"/>
      <c r="DY30" s="41"/>
      <c r="DZ30" s="41"/>
      <c r="EA30" s="185">
        <f t="shared" si="118"/>
        <v>0</v>
      </c>
      <c r="EB30" s="41"/>
      <c r="EC30" s="182">
        <f>VLOOKUP(DV$5,'Project Data'!$C$33:$Q$52,MATCH(DS30,'Project Data'!$H$31:$Q$31,1)+5,0)</f>
        <v>0</v>
      </c>
      <c r="ED30" s="182" t="str">
        <f>VLOOKUP(DV$5,'Project Data'!$C$33:$Q$51,MATCH(DS30,'Project Data'!$H$31:$Q$31,1)+6,0)</f>
        <v>N/A</v>
      </c>
      <c r="EE30" s="182">
        <f t="shared" si="91"/>
        <v>0</v>
      </c>
      <c r="EF30" s="42"/>
      <c r="EG30" s="43"/>
      <c r="EH30" s="43"/>
      <c r="EI30" s="43"/>
      <c r="EJ30" s="44"/>
      <c r="EK30" s="190"/>
      <c r="EL30" s="340"/>
      <c r="EM30" s="169">
        <f t="shared" si="47"/>
        <v>1</v>
      </c>
      <c r="EN30" s="170" t="s">
        <v>69</v>
      </c>
      <c r="EO30" s="41"/>
      <c r="EP30" s="41"/>
      <c r="EQ30" s="41"/>
      <c r="ER30" s="41"/>
      <c r="ES30" s="41"/>
      <c r="ET30" s="41"/>
      <c r="EU30" s="185">
        <f t="shared" si="119"/>
        <v>0</v>
      </c>
      <c r="EV30" s="41"/>
      <c r="EW30" s="182">
        <f>VLOOKUP(EP$5,'Project Data'!$C$33:$Q$52,MATCH(EM30,'Project Data'!$H$31:$Q$31,1)+5,0)</f>
        <v>0</v>
      </c>
      <c r="EX30" s="182" t="str">
        <f>VLOOKUP(EP$5,'Project Data'!$C$33:$Q$51,MATCH(EM30,'Project Data'!$H$31:$Q$31,1)+6,0)</f>
        <v>N/A</v>
      </c>
      <c r="EY30" s="182">
        <f t="shared" si="92"/>
        <v>0</v>
      </c>
      <c r="EZ30" s="42"/>
      <c r="FA30" s="43"/>
      <c r="FB30" s="43"/>
      <c r="FC30" s="43"/>
      <c r="FD30" s="44"/>
      <c r="FE30" s="190"/>
      <c r="FF30" s="340"/>
      <c r="FG30" s="169">
        <f t="shared" si="48"/>
        <v>1</v>
      </c>
      <c r="FH30" s="170" t="s">
        <v>69</v>
      </c>
      <c r="FI30" s="41"/>
      <c r="FJ30" s="41"/>
      <c r="FK30" s="41"/>
      <c r="FL30" s="41"/>
      <c r="FM30" s="41"/>
      <c r="FN30" s="41"/>
      <c r="FO30" s="185">
        <f t="shared" si="120"/>
        <v>0</v>
      </c>
      <c r="FP30" s="41"/>
      <c r="FQ30" s="182">
        <f>VLOOKUP(FJ$5,'Project Data'!$C$33:$Q$52,MATCH(FG30,'Project Data'!$H$31:$Q$31,1)+5,0)</f>
        <v>0</v>
      </c>
      <c r="FR30" s="182" t="str">
        <f>VLOOKUP(FJ$5,'Project Data'!$C$33:$Q$51,MATCH(FG30,'Project Data'!$H$31:$Q$31,1)+6,0)</f>
        <v>N/A</v>
      </c>
      <c r="FS30" s="182">
        <f t="shared" si="93"/>
        <v>0</v>
      </c>
      <c r="FT30" s="42"/>
      <c r="FU30" s="43"/>
      <c r="FV30" s="43"/>
      <c r="FW30" s="43"/>
      <c r="FX30" s="44"/>
      <c r="FY30" s="190"/>
      <c r="FZ30" s="340"/>
      <c r="GA30" s="169">
        <f t="shared" si="49"/>
        <v>1</v>
      </c>
      <c r="GB30" s="170" t="s">
        <v>69</v>
      </c>
      <c r="GC30" s="41"/>
      <c r="GD30" s="41"/>
      <c r="GE30" s="41"/>
      <c r="GF30" s="41"/>
      <c r="GG30" s="41"/>
      <c r="GH30" s="41"/>
      <c r="GI30" s="185">
        <f t="shared" si="68"/>
        <v>0</v>
      </c>
      <c r="GJ30" s="41"/>
      <c r="GK30" s="182">
        <f>VLOOKUP(GD$5,'Project Data'!$C$33:$Q$52,MATCH(GA30,'Project Data'!$H$31:$Q$31,1)+5,0)</f>
        <v>0</v>
      </c>
      <c r="GL30" s="182" t="str">
        <f>VLOOKUP(GD$5,'Project Data'!$C$33:$Q$51,MATCH(GA30,'Project Data'!$H$31:$Q$31,1)+6,0)</f>
        <v>N/A</v>
      </c>
      <c r="GM30" s="182">
        <f t="shared" si="94"/>
        <v>0</v>
      </c>
      <c r="GN30" s="42"/>
      <c r="GO30" s="43"/>
      <c r="GP30" s="43"/>
      <c r="GQ30" s="43"/>
      <c r="GR30" s="44"/>
      <c r="GS30" s="190"/>
      <c r="GT30" s="340"/>
      <c r="GU30" s="169">
        <f t="shared" si="50"/>
        <v>1</v>
      </c>
      <c r="GV30" s="170" t="s">
        <v>69</v>
      </c>
      <c r="GW30" s="41"/>
      <c r="GX30" s="41"/>
      <c r="GY30" s="41"/>
      <c r="GZ30" s="41"/>
      <c r="HA30" s="41"/>
      <c r="HB30" s="41"/>
      <c r="HC30" s="185">
        <f t="shared" si="121"/>
        <v>0</v>
      </c>
      <c r="HD30" s="41"/>
      <c r="HE30" s="182">
        <f>VLOOKUP(GX$5,'Project Data'!$C$33:$Q$52,MATCH(GU30,'Project Data'!$H$31:$Q$31,1)+5,0)</f>
        <v>0</v>
      </c>
      <c r="HF30" s="182" t="str">
        <f>VLOOKUP(GX$5,'Project Data'!$C$33:$Q$51,MATCH(GU30,'Project Data'!$H$31:$Q$31,1)+6,0)</f>
        <v>N/A</v>
      </c>
      <c r="HG30" s="182">
        <f t="shared" si="95"/>
        <v>0</v>
      </c>
      <c r="HH30" s="42"/>
      <c r="HI30" s="43"/>
      <c r="HJ30" s="43"/>
      <c r="HK30" s="43"/>
      <c r="HL30" s="44"/>
      <c r="HM30" s="190"/>
      <c r="HN30" s="340"/>
      <c r="HO30" s="169">
        <f t="shared" si="51"/>
        <v>1</v>
      </c>
      <c r="HP30" s="170" t="s">
        <v>69</v>
      </c>
      <c r="HQ30" s="41"/>
      <c r="HR30" s="41"/>
      <c r="HS30" s="41"/>
      <c r="HT30" s="41"/>
      <c r="HU30" s="41"/>
      <c r="HV30" s="41"/>
      <c r="HW30" s="185">
        <f t="shared" si="69"/>
        <v>0</v>
      </c>
      <c r="HX30" s="41"/>
      <c r="HY30" s="182">
        <f>VLOOKUP(HR$5,'Project Data'!$C$33:$Q$52,MATCH(HO30,'Project Data'!$H$31:$Q$31,1)+5,0)</f>
        <v>0</v>
      </c>
      <c r="HZ30" s="182" t="str">
        <f>VLOOKUP(HR$5,'Project Data'!$C$33:$Q$51,MATCH(HO30,'Project Data'!$H$31:$Q$31,1)+6,0)</f>
        <v>N/A</v>
      </c>
      <c r="IA30" s="182">
        <f t="shared" si="96"/>
        <v>0</v>
      </c>
      <c r="IB30" s="42"/>
      <c r="IC30" s="43"/>
      <c r="ID30" s="43"/>
      <c r="IE30" s="43"/>
      <c r="IF30" s="44"/>
      <c r="IG30" s="190"/>
      <c r="IH30" s="340"/>
      <c r="II30" s="169">
        <f t="shared" si="52"/>
        <v>1</v>
      </c>
      <c r="IJ30" s="170" t="s">
        <v>69</v>
      </c>
      <c r="IK30" s="41"/>
      <c r="IL30" s="41"/>
      <c r="IM30" s="41"/>
      <c r="IN30" s="41"/>
      <c r="IO30" s="41"/>
      <c r="IP30" s="41"/>
      <c r="IQ30" s="185">
        <f t="shared" si="97"/>
        <v>0</v>
      </c>
      <c r="IR30" s="41"/>
      <c r="IS30" s="182">
        <f>VLOOKUP(IL$5,'Project Data'!$C$33:$Q$52,MATCH(II30,'Project Data'!$H$31:$Q$31,1)+5,0)</f>
        <v>0</v>
      </c>
      <c r="IT30" s="182" t="str">
        <f>VLOOKUP(IL$5,'Project Data'!$C$33:$Q$51,MATCH(II30,'Project Data'!$H$31:$Q$31,1)+6,0)</f>
        <v>N/A</v>
      </c>
      <c r="IU30" s="182">
        <f t="shared" si="98"/>
        <v>0</v>
      </c>
      <c r="IV30" s="42"/>
      <c r="IW30" s="43"/>
      <c r="IX30" s="43"/>
      <c r="IY30" s="43"/>
      <c r="IZ30" s="44"/>
      <c r="JA30" s="190"/>
      <c r="JB30" s="340"/>
      <c r="JC30" s="169">
        <f t="shared" si="53"/>
        <v>1</v>
      </c>
      <c r="JD30" s="170" t="s">
        <v>69</v>
      </c>
      <c r="JE30" s="41"/>
      <c r="JF30" s="41"/>
      <c r="JG30" s="41"/>
      <c r="JH30" s="41"/>
      <c r="JI30" s="41"/>
      <c r="JJ30" s="41"/>
      <c r="JK30" s="185">
        <f t="shared" si="99"/>
        <v>0</v>
      </c>
      <c r="JL30" s="41"/>
      <c r="JM30" s="182">
        <f>VLOOKUP(JF$5,'Project Data'!$C$33:$Q$52,MATCH(JC30,'Project Data'!$H$31:$Q$31,1)+5,0)</f>
        <v>0</v>
      </c>
      <c r="JN30" s="182" t="str">
        <f>VLOOKUP(JF$5,'Project Data'!$C$33:$Q$51,MATCH(JC30,'Project Data'!$H$31:$Q$31,1)+6,0)</f>
        <v>N/A</v>
      </c>
      <c r="JO30" s="182">
        <f t="shared" si="100"/>
        <v>0</v>
      </c>
      <c r="JP30" s="42"/>
      <c r="JQ30" s="43"/>
      <c r="JR30" s="43"/>
      <c r="JS30" s="43"/>
      <c r="JT30" s="44"/>
      <c r="JU30" s="190"/>
      <c r="JV30" s="340"/>
      <c r="JW30" s="169">
        <f t="shared" si="54"/>
        <v>1</v>
      </c>
      <c r="JX30" s="170" t="s">
        <v>69</v>
      </c>
      <c r="JY30" s="41"/>
      <c r="JZ30" s="41"/>
      <c r="KA30" s="41"/>
      <c r="KB30" s="41"/>
      <c r="KC30" s="41"/>
      <c r="KD30" s="41"/>
      <c r="KE30" s="185">
        <f t="shared" si="101"/>
        <v>0</v>
      </c>
      <c r="KF30" s="41"/>
      <c r="KG30" s="182">
        <f>VLOOKUP(JZ$5,'Project Data'!$C$33:$Q$52,MATCH(JW30,'Project Data'!$H$31:$Q$31,1)+5,0)</f>
        <v>0</v>
      </c>
      <c r="KH30" s="182" t="str">
        <f>VLOOKUP(JZ$5,'Project Data'!$C$33:$Q$51,MATCH(JW30,'Project Data'!$H$31:$Q$31,1)+6,0)</f>
        <v>N/A</v>
      </c>
      <c r="KI30" s="182">
        <f t="shared" si="102"/>
        <v>0</v>
      </c>
      <c r="KJ30" s="42"/>
      <c r="KK30" s="43"/>
      <c r="KL30" s="43"/>
      <c r="KM30" s="43"/>
      <c r="KN30" s="44"/>
      <c r="KO30" s="190"/>
      <c r="KP30" s="340"/>
      <c r="KQ30" s="169">
        <f t="shared" si="55"/>
        <v>1</v>
      </c>
      <c r="KR30" s="170" t="s">
        <v>69</v>
      </c>
      <c r="KS30" s="41"/>
      <c r="KT30" s="41"/>
      <c r="KU30" s="41"/>
      <c r="KV30" s="41"/>
      <c r="KW30" s="41"/>
      <c r="KX30" s="41"/>
      <c r="KY30" s="185">
        <f t="shared" si="103"/>
        <v>0</v>
      </c>
      <c r="KZ30" s="41"/>
      <c r="LA30" s="182">
        <f>VLOOKUP(KT$5,'Project Data'!$C$33:$Q$52,MATCH(KQ30,'Project Data'!$H$31:$Q$31,1)+5,0)</f>
        <v>0</v>
      </c>
      <c r="LB30" s="182" t="str">
        <f>VLOOKUP(KT$5,'Project Data'!$C$33:$Q$51,MATCH(KQ30,'Project Data'!$H$31:$Q$31,1)+6,0)</f>
        <v>N/A</v>
      </c>
      <c r="LC30" s="182">
        <f t="shared" si="104"/>
        <v>0</v>
      </c>
      <c r="LD30" s="42"/>
      <c r="LE30" s="43"/>
      <c r="LF30" s="43"/>
      <c r="LG30" s="43"/>
      <c r="LH30" s="44"/>
      <c r="LI30" s="190"/>
      <c r="LJ30" s="340"/>
      <c r="LK30" s="169">
        <f t="shared" si="56"/>
        <v>1</v>
      </c>
      <c r="LL30" s="170" t="s">
        <v>69</v>
      </c>
      <c r="LM30" s="41"/>
      <c r="LN30" s="41"/>
      <c r="LO30" s="41"/>
      <c r="LP30" s="41"/>
      <c r="LQ30" s="41"/>
      <c r="LR30" s="41"/>
      <c r="LS30" s="185">
        <f t="shared" si="105"/>
        <v>0</v>
      </c>
      <c r="LT30" s="41"/>
      <c r="LU30" s="182">
        <f>VLOOKUP(LN$5,'Project Data'!$C$33:$Q$52,MATCH(LK30,'Project Data'!$H$31:$Q$31,1)+5,0)</f>
        <v>0</v>
      </c>
      <c r="LV30" s="182" t="str">
        <f>VLOOKUP(LN$5,'Project Data'!$C$33:$Q$51,MATCH(LK30,'Project Data'!$H$31:$Q$31,1)+6,0)</f>
        <v>N/A</v>
      </c>
      <c r="LW30" s="182">
        <f t="shared" si="106"/>
        <v>0</v>
      </c>
      <c r="LX30" s="42"/>
      <c r="LY30" s="43"/>
      <c r="LZ30" s="43"/>
      <c r="MA30" s="43"/>
      <c r="MB30" s="44"/>
      <c r="MC30" s="190"/>
      <c r="MD30" s="340"/>
      <c r="ME30" s="169">
        <f t="shared" si="57"/>
        <v>1</v>
      </c>
      <c r="MF30" s="170" t="s">
        <v>69</v>
      </c>
      <c r="MG30" s="41"/>
      <c r="MH30" s="41"/>
      <c r="MI30" s="41"/>
      <c r="MJ30" s="41"/>
      <c r="MK30" s="41"/>
      <c r="ML30" s="41"/>
      <c r="MM30" s="185">
        <f t="shared" si="107"/>
        <v>0</v>
      </c>
      <c r="MN30" s="41"/>
      <c r="MO30" s="182">
        <f>VLOOKUP(MH$5,'Project Data'!$C$33:$Q$52,MATCH(ME30,'Project Data'!$H$31:$Q$31,1)+5,0)</f>
        <v>0</v>
      </c>
      <c r="MP30" s="182" t="str">
        <f>VLOOKUP(MH$5,'Project Data'!$C$33:$Q$51,MATCH(ME30,'Project Data'!$H$31:$Q$31,1)+6,0)</f>
        <v>N/A</v>
      </c>
      <c r="MQ30" s="182">
        <f t="shared" si="108"/>
        <v>0</v>
      </c>
      <c r="MR30" s="42"/>
      <c r="MS30" s="43"/>
      <c r="MT30" s="43"/>
      <c r="MU30" s="43"/>
      <c r="MV30" s="44"/>
      <c r="MW30" s="190"/>
      <c r="MX30" s="340"/>
      <c r="MY30" s="169">
        <f t="shared" si="58"/>
        <v>1</v>
      </c>
      <c r="MZ30" s="170" t="s">
        <v>69</v>
      </c>
      <c r="NA30" s="41"/>
      <c r="NB30" s="41"/>
      <c r="NC30" s="41"/>
      <c r="ND30" s="41"/>
      <c r="NE30" s="41"/>
      <c r="NF30" s="41"/>
      <c r="NG30" s="185">
        <f t="shared" si="109"/>
        <v>0</v>
      </c>
      <c r="NH30" s="41"/>
      <c r="NI30" s="182">
        <f>VLOOKUP(NB$5,'Project Data'!$C$33:$Q$52,MATCH(MY30,'Project Data'!$H$31:$Q$31,1)+5,0)</f>
        <v>0</v>
      </c>
      <c r="NJ30" s="182" t="str">
        <f>VLOOKUP(NB$5,'Project Data'!$C$33:$Q$51,MATCH(MY30,'Project Data'!$H$31:$Q$31,1)+6,0)</f>
        <v>N/A</v>
      </c>
      <c r="NK30" s="182">
        <f t="shared" si="110"/>
        <v>0</v>
      </c>
      <c r="NL30" s="42"/>
      <c r="NM30" s="43"/>
      <c r="NN30" s="43"/>
      <c r="NO30" s="43"/>
      <c r="NP30" s="44"/>
      <c r="NQ30" s="190"/>
      <c r="NR30" s="340"/>
      <c r="NS30" s="169">
        <f t="shared" si="59"/>
        <v>1</v>
      </c>
      <c r="NT30" s="170" t="s">
        <v>69</v>
      </c>
      <c r="NU30" s="41"/>
      <c r="NV30" s="41"/>
      <c r="NW30" s="41"/>
      <c r="NX30" s="41"/>
      <c r="NY30" s="41"/>
      <c r="NZ30" s="41"/>
      <c r="OA30" s="185">
        <f t="shared" si="111"/>
        <v>0</v>
      </c>
      <c r="OB30" s="41"/>
      <c r="OC30" s="182">
        <f>VLOOKUP(NV$5,'Project Data'!$C$33:$Q$52,MATCH(NS30,'Project Data'!$H$31:$Q$31,1)+5,0)</f>
        <v>0</v>
      </c>
      <c r="OD30" s="182" t="str">
        <f>VLOOKUP(NV$5,'Project Data'!$C$33:$Q$51,MATCH(NS30,'Project Data'!$H$31:$Q$31,1)+6,0)</f>
        <v>N/A</v>
      </c>
      <c r="OE30" s="182">
        <f t="shared" si="112"/>
        <v>0</v>
      </c>
      <c r="OF30" s="42"/>
      <c r="OG30" s="43"/>
      <c r="OH30" s="43"/>
      <c r="OI30" s="43"/>
      <c r="OJ30" s="44"/>
      <c r="OK30" s="33"/>
    </row>
    <row r="31" spans="1:401">
      <c r="A31" s="190"/>
      <c r="B31" s="340"/>
      <c r="C31" s="153">
        <f t="shared" si="122"/>
        <v>1</v>
      </c>
      <c r="D31" s="154" t="s">
        <v>70</v>
      </c>
      <c r="E31" s="41"/>
      <c r="F31" s="41"/>
      <c r="G31" s="41"/>
      <c r="H31" s="41"/>
      <c r="I31" s="41"/>
      <c r="J31" s="41"/>
      <c r="K31" s="185">
        <f t="shared" si="83"/>
        <v>0</v>
      </c>
      <c r="L31" s="41"/>
      <c r="M31" s="182">
        <f>VLOOKUP($F$5,'Project Data'!$C$33:$Q$52,MATCH($C31,'Project Data'!$H$31:$Q$31,1)+5,0)</f>
        <v>0</v>
      </c>
      <c r="N31" s="182" t="str">
        <f>VLOOKUP($F$5,'Project Data'!$C$33:$Q$51,MATCH($C31,'Project Data'!$H$31:$Q$31,1)+6,0)</f>
        <v>N/A</v>
      </c>
      <c r="O31" s="182">
        <f t="shared" si="84"/>
        <v>0</v>
      </c>
      <c r="P31" s="42"/>
      <c r="Q31" s="43"/>
      <c r="R31" s="43"/>
      <c r="S31" s="43"/>
      <c r="T31" s="44"/>
      <c r="U31" s="190"/>
      <c r="V31" s="340"/>
      <c r="W31" s="169">
        <f t="shared" si="41"/>
        <v>1</v>
      </c>
      <c r="X31" s="170" t="s">
        <v>70</v>
      </c>
      <c r="Y31" s="41"/>
      <c r="Z31" s="41"/>
      <c r="AA31" s="41"/>
      <c r="AB31" s="41"/>
      <c r="AC31" s="41"/>
      <c r="AD31" s="41"/>
      <c r="AE31" s="185">
        <f t="shared" si="85"/>
        <v>0</v>
      </c>
      <c r="AF31" s="41"/>
      <c r="AG31" s="182">
        <f>VLOOKUP(Z$5,'Project Data'!$C$33:$Q$52,MATCH(W31,'Project Data'!$H$31:$Q$31,1)+5,0)</f>
        <v>0</v>
      </c>
      <c r="AH31" s="182" t="str">
        <f>VLOOKUP(Z$5,'Project Data'!$C$33:$Q$51,MATCH(W31,'Project Data'!$H$31:$Q$31,1)+6,0)</f>
        <v>N/A</v>
      </c>
      <c r="AI31" s="182">
        <f t="shared" si="86"/>
        <v>0</v>
      </c>
      <c r="AJ31" s="42"/>
      <c r="AK31" s="43"/>
      <c r="AL31" s="43"/>
      <c r="AM31" s="43"/>
      <c r="AN31" s="44"/>
      <c r="AO31" s="190"/>
      <c r="AP31" s="340"/>
      <c r="AQ31" s="169">
        <f t="shared" si="42"/>
        <v>1</v>
      </c>
      <c r="AR31" s="170" t="s">
        <v>70</v>
      </c>
      <c r="AS31" s="41"/>
      <c r="AT31" s="41"/>
      <c r="AU31" s="41"/>
      <c r="AV31" s="41"/>
      <c r="AW31" s="41"/>
      <c r="AX31" s="41"/>
      <c r="AY31" s="185">
        <f t="shared" si="124"/>
        <v>0</v>
      </c>
      <c r="AZ31" s="41"/>
      <c r="BA31" s="182">
        <f>VLOOKUP(AT$5,'Project Data'!$C$33:$Q$52,MATCH(AQ31,'Project Data'!$H$31:$Q$31,1)+5,0)</f>
        <v>0</v>
      </c>
      <c r="BB31" s="182" t="str">
        <f>VLOOKUP(AT$5,'Project Data'!$C$33:$Q$51,MATCH(AQ31,'Project Data'!$H$31:$Q$31,1)+6,0)</f>
        <v>N/A</v>
      </c>
      <c r="BC31" s="182">
        <f t="shared" si="87"/>
        <v>0</v>
      </c>
      <c r="BD31" s="42"/>
      <c r="BE31" s="43"/>
      <c r="BF31" s="43"/>
      <c r="BG31" s="43"/>
      <c r="BH31" s="44"/>
      <c r="BI31" s="190"/>
      <c r="BJ31" s="340"/>
      <c r="BK31" s="169">
        <f t="shared" si="43"/>
        <v>1</v>
      </c>
      <c r="BL31" s="170" t="s">
        <v>70</v>
      </c>
      <c r="BM31" s="41"/>
      <c r="BN31" s="41"/>
      <c r="BO31" s="41"/>
      <c r="BP31" s="41"/>
      <c r="BQ31" s="41"/>
      <c r="BR31" s="41"/>
      <c r="BS31" s="185">
        <f t="shared" si="127"/>
        <v>0</v>
      </c>
      <c r="BT31" s="41"/>
      <c r="BU31" s="182">
        <f>VLOOKUP(BN$5,'Project Data'!$C$33:$Q$52,MATCH(BK31,'Project Data'!$H$31:$Q$31,1)+5,0)</f>
        <v>0</v>
      </c>
      <c r="BV31" s="182" t="str">
        <f>VLOOKUP(BN$5,'Project Data'!$C$33:$Q$51,MATCH(BK31,'Project Data'!$H$31:$Q$31,1)+6,0)</f>
        <v>N/A</v>
      </c>
      <c r="BW31" s="182">
        <f t="shared" si="88"/>
        <v>0</v>
      </c>
      <c r="BX31" s="42"/>
      <c r="BY31" s="43"/>
      <c r="BZ31" s="43"/>
      <c r="CA31" s="43"/>
      <c r="CB31" s="44"/>
      <c r="CC31" s="190"/>
      <c r="CD31" s="340"/>
      <c r="CE31" s="169">
        <f t="shared" si="44"/>
        <v>1</v>
      </c>
      <c r="CF31" s="170" t="s">
        <v>70</v>
      </c>
      <c r="CG31" s="41"/>
      <c r="CH31" s="41"/>
      <c r="CI31" s="41"/>
      <c r="CJ31" s="41"/>
      <c r="CK31" s="41"/>
      <c r="CL31" s="41"/>
      <c r="CM31" s="185">
        <f t="shared" si="128"/>
        <v>0</v>
      </c>
      <c r="CN31" s="41"/>
      <c r="CO31" s="182">
        <f>VLOOKUP(CH$5,'Project Data'!$C$33:$Q$52,MATCH(CE31,'Project Data'!$H$31:$Q$31,1)+5,0)</f>
        <v>0</v>
      </c>
      <c r="CP31" s="182" t="str">
        <f>VLOOKUP(CH$5,'Project Data'!$C$33:$Q$51,MATCH(CE31,'Project Data'!$H$31:$Q$31,1)+6,0)</f>
        <v>N/A</v>
      </c>
      <c r="CQ31" s="182">
        <f t="shared" si="89"/>
        <v>0</v>
      </c>
      <c r="CR31" s="42"/>
      <c r="CS31" s="43"/>
      <c r="CT31" s="43"/>
      <c r="CU31" s="43"/>
      <c r="CV31" s="44"/>
      <c r="CW31" s="190"/>
      <c r="CX31" s="340"/>
      <c r="CY31" s="169">
        <f t="shared" si="45"/>
        <v>1</v>
      </c>
      <c r="CZ31" s="170" t="s">
        <v>70</v>
      </c>
      <c r="DA31" s="41"/>
      <c r="DB31" s="41"/>
      <c r="DC31" s="41"/>
      <c r="DD31" s="41"/>
      <c r="DE31" s="41"/>
      <c r="DF31" s="41"/>
      <c r="DG31" s="185">
        <f t="shared" si="117"/>
        <v>0</v>
      </c>
      <c r="DH31" s="41"/>
      <c r="DI31" s="182">
        <f>VLOOKUP(DB$5,'Project Data'!$C$33:$Q$52,MATCH(CY31,'Project Data'!$H$31:$Q$31,1)+5,0)</f>
        <v>0</v>
      </c>
      <c r="DJ31" s="182" t="str">
        <f>VLOOKUP(DB$5,'Project Data'!$C$33:$Q$51,MATCH(CY31,'Project Data'!$H$31:$Q$31,1)+6,0)</f>
        <v>N/A</v>
      </c>
      <c r="DK31" s="182">
        <f t="shared" si="90"/>
        <v>0</v>
      </c>
      <c r="DL31" s="42"/>
      <c r="DM31" s="43"/>
      <c r="DN31" s="43"/>
      <c r="DO31" s="43"/>
      <c r="DP31" s="44"/>
      <c r="DQ31" s="190"/>
      <c r="DR31" s="340"/>
      <c r="DS31" s="169">
        <f t="shared" si="46"/>
        <v>1</v>
      </c>
      <c r="DT31" s="170" t="s">
        <v>70</v>
      </c>
      <c r="DU31" s="41"/>
      <c r="DV31" s="41"/>
      <c r="DW31" s="41"/>
      <c r="DX31" s="41"/>
      <c r="DY31" s="41"/>
      <c r="DZ31" s="41"/>
      <c r="EA31" s="185">
        <f t="shared" si="118"/>
        <v>0</v>
      </c>
      <c r="EB31" s="41"/>
      <c r="EC31" s="182">
        <f>VLOOKUP(DV$5,'Project Data'!$C$33:$Q$52,MATCH(DS31,'Project Data'!$H$31:$Q$31,1)+5,0)</f>
        <v>0</v>
      </c>
      <c r="ED31" s="182" t="str">
        <f>VLOOKUP(DV$5,'Project Data'!$C$33:$Q$51,MATCH(DS31,'Project Data'!$H$31:$Q$31,1)+6,0)</f>
        <v>N/A</v>
      </c>
      <c r="EE31" s="182">
        <f t="shared" si="91"/>
        <v>0</v>
      </c>
      <c r="EF31" s="42"/>
      <c r="EG31" s="43"/>
      <c r="EH31" s="43"/>
      <c r="EI31" s="43"/>
      <c r="EJ31" s="44"/>
      <c r="EK31" s="190"/>
      <c r="EL31" s="340"/>
      <c r="EM31" s="169">
        <f t="shared" si="47"/>
        <v>1</v>
      </c>
      <c r="EN31" s="170" t="s">
        <v>70</v>
      </c>
      <c r="EO31" s="41"/>
      <c r="EP31" s="41"/>
      <c r="EQ31" s="41"/>
      <c r="ER31" s="41"/>
      <c r="ES31" s="41"/>
      <c r="ET31" s="41"/>
      <c r="EU31" s="185">
        <f t="shared" si="119"/>
        <v>0</v>
      </c>
      <c r="EV31" s="41"/>
      <c r="EW31" s="182">
        <f>VLOOKUP(EP$5,'Project Data'!$C$33:$Q$52,MATCH(EM31,'Project Data'!$H$31:$Q$31,1)+5,0)</f>
        <v>0</v>
      </c>
      <c r="EX31" s="182" t="str">
        <f>VLOOKUP(EP$5,'Project Data'!$C$33:$Q$51,MATCH(EM31,'Project Data'!$H$31:$Q$31,1)+6,0)</f>
        <v>N/A</v>
      </c>
      <c r="EY31" s="182">
        <f t="shared" si="92"/>
        <v>0</v>
      </c>
      <c r="EZ31" s="42"/>
      <c r="FA31" s="43"/>
      <c r="FB31" s="43"/>
      <c r="FC31" s="43"/>
      <c r="FD31" s="44"/>
      <c r="FE31" s="190"/>
      <c r="FF31" s="340"/>
      <c r="FG31" s="169">
        <f t="shared" si="48"/>
        <v>1</v>
      </c>
      <c r="FH31" s="170" t="s">
        <v>70</v>
      </c>
      <c r="FI31" s="41"/>
      <c r="FJ31" s="41"/>
      <c r="FK31" s="41"/>
      <c r="FL31" s="41"/>
      <c r="FM31" s="41"/>
      <c r="FN31" s="41"/>
      <c r="FO31" s="185">
        <f t="shared" si="120"/>
        <v>0</v>
      </c>
      <c r="FP31" s="41"/>
      <c r="FQ31" s="182">
        <f>VLOOKUP(FJ$5,'Project Data'!$C$33:$Q$52,MATCH(FG31,'Project Data'!$H$31:$Q$31,1)+5,0)</f>
        <v>0</v>
      </c>
      <c r="FR31" s="182" t="str">
        <f>VLOOKUP(FJ$5,'Project Data'!$C$33:$Q$51,MATCH(FG31,'Project Data'!$H$31:$Q$31,1)+6,0)</f>
        <v>N/A</v>
      </c>
      <c r="FS31" s="182">
        <f t="shared" si="93"/>
        <v>0</v>
      </c>
      <c r="FT31" s="42"/>
      <c r="FU31" s="43"/>
      <c r="FV31" s="43"/>
      <c r="FW31" s="43"/>
      <c r="FX31" s="44"/>
      <c r="FY31" s="190"/>
      <c r="FZ31" s="340"/>
      <c r="GA31" s="169">
        <f t="shared" si="49"/>
        <v>1</v>
      </c>
      <c r="GB31" s="170" t="s">
        <v>70</v>
      </c>
      <c r="GC31" s="41"/>
      <c r="GD31" s="41"/>
      <c r="GE31" s="41"/>
      <c r="GF31" s="41"/>
      <c r="GG31" s="41"/>
      <c r="GH31" s="41"/>
      <c r="GI31" s="185">
        <f t="shared" si="68"/>
        <v>0</v>
      </c>
      <c r="GJ31" s="41"/>
      <c r="GK31" s="182">
        <f>VLOOKUP(GD$5,'Project Data'!$C$33:$Q$52,MATCH(GA31,'Project Data'!$H$31:$Q$31,1)+5,0)</f>
        <v>0</v>
      </c>
      <c r="GL31" s="182" t="str">
        <f>VLOOKUP(GD$5,'Project Data'!$C$33:$Q$51,MATCH(GA31,'Project Data'!$H$31:$Q$31,1)+6,0)</f>
        <v>N/A</v>
      </c>
      <c r="GM31" s="182">
        <f t="shared" si="94"/>
        <v>0</v>
      </c>
      <c r="GN31" s="42"/>
      <c r="GO31" s="43"/>
      <c r="GP31" s="43"/>
      <c r="GQ31" s="43"/>
      <c r="GR31" s="44"/>
      <c r="GS31" s="190"/>
      <c r="GT31" s="340"/>
      <c r="GU31" s="169">
        <f t="shared" si="50"/>
        <v>1</v>
      </c>
      <c r="GV31" s="170" t="s">
        <v>70</v>
      </c>
      <c r="GW31" s="41"/>
      <c r="GX31" s="41"/>
      <c r="GY31" s="41"/>
      <c r="GZ31" s="41"/>
      <c r="HA31" s="41"/>
      <c r="HB31" s="41"/>
      <c r="HC31" s="185">
        <f t="shared" si="121"/>
        <v>0</v>
      </c>
      <c r="HD31" s="41"/>
      <c r="HE31" s="182">
        <f>VLOOKUP(GX$5,'Project Data'!$C$33:$Q$52,MATCH(GU31,'Project Data'!$H$31:$Q$31,1)+5,0)</f>
        <v>0</v>
      </c>
      <c r="HF31" s="182" t="str">
        <f>VLOOKUP(GX$5,'Project Data'!$C$33:$Q$51,MATCH(GU31,'Project Data'!$H$31:$Q$31,1)+6,0)</f>
        <v>N/A</v>
      </c>
      <c r="HG31" s="182">
        <f t="shared" si="95"/>
        <v>0</v>
      </c>
      <c r="HH31" s="42"/>
      <c r="HI31" s="43"/>
      <c r="HJ31" s="43"/>
      <c r="HK31" s="43"/>
      <c r="HL31" s="44"/>
      <c r="HM31" s="190"/>
      <c r="HN31" s="340"/>
      <c r="HO31" s="169">
        <f t="shared" si="51"/>
        <v>1</v>
      </c>
      <c r="HP31" s="170" t="s">
        <v>70</v>
      </c>
      <c r="HQ31" s="41"/>
      <c r="HR31" s="41"/>
      <c r="HS31" s="41"/>
      <c r="HT31" s="41"/>
      <c r="HU31" s="41"/>
      <c r="HV31" s="41"/>
      <c r="HW31" s="185">
        <f t="shared" si="69"/>
        <v>0</v>
      </c>
      <c r="HX31" s="41"/>
      <c r="HY31" s="182">
        <f>VLOOKUP(HR$5,'Project Data'!$C$33:$Q$52,MATCH(HO31,'Project Data'!$H$31:$Q$31,1)+5,0)</f>
        <v>0</v>
      </c>
      <c r="HZ31" s="182" t="str">
        <f>VLOOKUP(HR$5,'Project Data'!$C$33:$Q$51,MATCH(HO31,'Project Data'!$H$31:$Q$31,1)+6,0)</f>
        <v>N/A</v>
      </c>
      <c r="IA31" s="182">
        <f t="shared" si="96"/>
        <v>0</v>
      </c>
      <c r="IB31" s="42"/>
      <c r="IC31" s="43"/>
      <c r="ID31" s="43"/>
      <c r="IE31" s="43"/>
      <c r="IF31" s="44"/>
      <c r="IG31" s="190"/>
      <c r="IH31" s="340"/>
      <c r="II31" s="169">
        <f t="shared" si="52"/>
        <v>1</v>
      </c>
      <c r="IJ31" s="170" t="s">
        <v>70</v>
      </c>
      <c r="IK31" s="41"/>
      <c r="IL31" s="41"/>
      <c r="IM31" s="41"/>
      <c r="IN31" s="41"/>
      <c r="IO31" s="41"/>
      <c r="IP31" s="41"/>
      <c r="IQ31" s="185">
        <f t="shared" si="97"/>
        <v>0</v>
      </c>
      <c r="IR31" s="41"/>
      <c r="IS31" s="182">
        <f>VLOOKUP(IL$5,'Project Data'!$C$33:$Q$52,MATCH(II31,'Project Data'!$H$31:$Q$31,1)+5,0)</f>
        <v>0</v>
      </c>
      <c r="IT31" s="182" t="str">
        <f>VLOOKUP(IL$5,'Project Data'!$C$33:$Q$51,MATCH(II31,'Project Data'!$H$31:$Q$31,1)+6,0)</f>
        <v>N/A</v>
      </c>
      <c r="IU31" s="182">
        <f t="shared" si="98"/>
        <v>0</v>
      </c>
      <c r="IV31" s="42"/>
      <c r="IW31" s="43"/>
      <c r="IX31" s="43"/>
      <c r="IY31" s="43"/>
      <c r="IZ31" s="44"/>
      <c r="JA31" s="190"/>
      <c r="JB31" s="340"/>
      <c r="JC31" s="169">
        <f t="shared" si="53"/>
        <v>1</v>
      </c>
      <c r="JD31" s="170" t="s">
        <v>70</v>
      </c>
      <c r="JE31" s="41"/>
      <c r="JF31" s="41"/>
      <c r="JG31" s="41"/>
      <c r="JH31" s="41"/>
      <c r="JI31" s="41"/>
      <c r="JJ31" s="41"/>
      <c r="JK31" s="185">
        <f t="shared" si="99"/>
        <v>0</v>
      </c>
      <c r="JL31" s="41"/>
      <c r="JM31" s="182">
        <f>VLOOKUP(JF$5,'Project Data'!$C$33:$Q$52,MATCH(JC31,'Project Data'!$H$31:$Q$31,1)+5,0)</f>
        <v>0</v>
      </c>
      <c r="JN31" s="182" t="str">
        <f>VLOOKUP(JF$5,'Project Data'!$C$33:$Q$51,MATCH(JC31,'Project Data'!$H$31:$Q$31,1)+6,0)</f>
        <v>N/A</v>
      </c>
      <c r="JO31" s="182">
        <f t="shared" si="100"/>
        <v>0</v>
      </c>
      <c r="JP31" s="42"/>
      <c r="JQ31" s="43"/>
      <c r="JR31" s="43"/>
      <c r="JS31" s="43"/>
      <c r="JT31" s="44"/>
      <c r="JU31" s="190"/>
      <c r="JV31" s="340"/>
      <c r="JW31" s="169">
        <f t="shared" si="54"/>
        <v>1</v>
      </c>
      <c r="JX31" s="170" t="s">
        <v>70</v>
      </c>
      <c r="JY31" s="41"/>
      <c r="JZ31" s="41"/>
      <c r="KA31" s="41"/>
      <c r="KB31" s="41"/>
      <c r="KC31" s="41"/>
      <c r="KD31" s="41"/>
      <c r="KE31" s="185">
        <f t="shared" si="101"/>
        <v>0</v>
      </c>
      <c r="KF31" s="41"/>
      <c r="KG31" s="182">
        <f>VLOOKUP(JZ$5,'Project Data'!$C$33:$Q$52,MATCH(JW31,'Project Data'!$H$31:$Q$31,1)+5,0)</f>
        <v>0</v>
      </c>
      <c r="KH31" s="182" t="str">
        <f>VLOOKUP(JZ$5,'Project Data'!$C$33:$Q$51,MATCH(JW31,'Project Data'!$H$31:$Q$31,1)+6,0)</f>
        <v>N/A</v>
      </c>
      <c r="KI31" s="182">
        <f t="shared" si="102"/>
        <v>0</v>
      </c>
      <c r="KJ31" s="42"/>
      <c r="KK31" s="43"/>
      <c r="KL31" s="43"/>
      <c r="KM31" s="43"/>
      <c r="KN31" s="44"/>
      <c r="KO31" s="190"/>
      <c r="KP31" s="340"/>
      <c r="KQ31" s="169">
        <f t="shared" si="55"/>
        <v>1</v>
      </c>
      <c r="KR31" s="170" t="s">
        <v>70</v>
      </c>
      <c r="KS31" s="41"/>
      <c r="KT31" s="41"/>
      <c r="KU31" s="41"/>
      <c r="KV31" s="41"/>
      <c r="KW31" s="41"/>
      <c r="KX31" s="41"/>
      <c r="KY31" s="185">
        <f t="shared" si="103"/>
        <v>0</v>
      </c>
      <c r="KZ31" s="41"/>
      <c r="LA31" s="182">
        <f>VLOOKUP(KT$5,'Project Data'!$C$33:$Q$52,MATCH(KQ31,'Project Data'!$H$31:$Q$31,1)+5,0)</f>
        <v>0</v>
      </c>
      <c r="LB31" s="182" t="str">
        <f>VLOOKUP(KT$5,'Project Data'!$C$33:$Q$51,MATCH(KQ31,'Project Data'!$H$31:$Q$31,1)+6,0)</f>
        <v>N/A</v>
      </c>
      <c r="LC31" s="182">
        <f t="shared" si="104"/>
        <v>0</v>
      </c>
      <c r="LD31" s="42"/>
      <c r="LE31" s="43"/>
      <c r="LF31" s="43"/>
      <c r="LG31" s="43"/>
      <c r="LH31" s="44"/>
      <c r="LI31" s="190"/>
      <c r="LJ31" s="340"/>
      <c r="LK31" s="169">
        <f t="shared" si="56"/>
        <v>1</v>
      </c>
      <c r="LL31" s="170" t="s">
        <v>70</v>
      </c>
      <c r="LM31" s="41"/>
      <c r="LN31" s="41"/>
      <c r="LO31" s="41"/>
      <c r="LP31" s="41"/>
      <c r="LQ31" s="41"/>
      <c r="LR31" s="41"/>
      <c r="LS31" s="185">
        <f t="shared" si="105"/>
        <v>0</v>
      </c>
      <c r="LT31" s="41"/>
      <c r="LU31" s="182">
        <f>VLOOKUP(LN$5,'Project Data'!$C$33:$Q$52,MATCH(LK31,'Project Data'!$H$31:$Q$31,1)+5,0)</f>
        <v>0</v>
      </c>
      <c r="LV31" s="182" t="str">
        <f>VLOOKUP(LN$5,'Project Data'!$C$33:$Q$51,MATCH(LK31,'Project Data'!$H$31:$Q$31,1)+6,0)</f>
        <v>N/A</v>
      </c>
      <c r="LW31" s="182">
        <f t="shared" si="106"/>
        <v>0</v>
      </c>
      <c r="LX31" s="42"/>
      <c r="LY31" s="43"/>
      <c r="LZ31" s="43"/>
      <c r="MA31" s="43"/>
      <c r="MB31" s="44"/>
      <c r="MC31" s="190"/>
      <c r="MD31" s="340"/>
      <c r="ME31" s="169">
        <f t="shared" si="57"/>
        <v>1</v>
      </c>
      <c r="MF31" s="170" t="s">
        <v>70</v>
      </c>
      <c r="MG31" s="41"/>
      <c r="MH31" s="41"/>
      <c r="MI31" s="41"/>
      <c r="MJ31" s="41"/>
      <c r="MK31" s="41"/>
      <c r="ML31" s="41"/>
      <c r="MM31" s="185">
        <f t="shared" si="107"/>
        <v>0</v>
      </c>
      <c r="MN31" s="41"/>
      <c r="MO31" s="182">
        <f>VLOOKUP(MH$5,'Project Data'!$C$33:$Q$52,MATCH(ME31,'Project Data'!$H$31:$Q$31,1)+5,0)</f>
        <v>0</v>
      </c>
      <c r="MP31" s="182" t="str">
        <f>VLOOKUP(MH$5,'Project Data'!$C$33:$Q$51,MATCH(ME31,'Project Data'!$H$31:$Q$31,1)+6,0)</f>
        <v>N/A</v>
      </c>
      <c r="MQ31" s="182">
        <f t="shared" si="108"/>
        <v>0</v>
      </c>
      <c r="MR31" s="42"/>
      <c r="MS31" s="43"/>
      <c r="MT31" s="43"/>
      <c r="MU31" s="43"/>
      <c r="MV31" s="44"/>
      <c r="MW31" s="190"/>
      <c r="MX31" s="340"/>
      <c r="MY31" s="169">
        <f t="shared" si="58"/>
        <v>1</v>
      </c>
      <c r="MZ31" s="170" t="s">
        <v>70</v>
      </c>
      <c r="NA31" s="41"/>
      <c r="NB31" s="41"/>
      <c r="NC31" s="41"/>
      <c r="ND31" s="41"/>
      <c r="NE31" s="41"/>
      <c r="NF31" s="41"/>
      <c r="NG31" s="185">
        <f t="shared" si="109"/>
        <v>0</v>
      </c>
      <c r="NH31" s="41"/>
      <c r="NI31" s="182">
        <f>VLOOKUP(NB$5,'Project Data'!$C$33:$Q$52,MATCH(MY31,'Project Data'!$H$31:$Q$31,1)+5,0)</f>
        <v>0</v>
      </c>
      <c r="NJ31" s="182" t="str">
        <f>VLOOKUP(NB$5,'Project Data'!$C$33:$Q$51,MATCH(MY31,'Project Data'!$H$31:$Q$31,1)+6,0)</f>
        <v>N/A</v>
      </c>
      <c r="NK31" s="182">
        <f t="shared" si="110"/>
        <v>0</v>
      </c>
      <c r="NL31" s="42"/>
      <c r="NM31" s="43"/>
      <c r="NN31" s="43"/>
      <c r="NO31" s="43"/>
      <c r="NP31" s="44"/>
      <c r="NQ31" s="190"/>
      <c r="NR31" s="340"/>
      <c r="NS31" s="169">
        <f t="shared" si="59"/>
        <v>1</v>
      </c>
      <c r="NT31" s="170" t="s">
        <v>70</v>
      </c>
      <c r="NU31" s="41"/>
      <c r="NV31" s="41"/>
      <c r="NW31" s="41"/>
      <c r="NX31" s="41"/>
      <c r="NY31" s="41"/>
      <c r="NZ31" s="41"/>
      <c r="OA31" s="185">
        <f t="shared" si="111"/>
        <v>0</v>
      </c>
      <c r="OB31" s="41"/>
      <c r="OC31" s="182">
        <f>VLOOKUP(NV$5,'Project Data'!$C$33:$Q$52,MATCH(NS31,'Project Data'!$H$31:$Q$31,1)+5,0)</f>
        <v>0</v>
      </c>
      <c r="OD31" s="182" t="str">
        <f>VLOOKUP(NV$5,'Project Data'!$C$33:$Q$51,MATCH(NS31,'Project Data'!$H$31:$Q$31,1)+6,0)</f>
        <v>N/A</v>
      </c>
      <c r="OE31" s="182">
        <f t="shared" si="112"/>
        <v>0</v>
      </c>
      <c r="OF31" s="42"/>
      <c r="OG31" s="43"/>
      <c r="OH31" s="43"/>
      <c r="OI31" s="43"/>
      <c r="OJ31" s="44"/>
      <c r="OK31" s="33"/>
    </row>
    <row r="32" spans="1:401" ht="15" thickBot="1">
      <c r="A32" s="190"/>
      <c r="B32" s="341"/>
      <c r="C32" s="155">
        <f t="shared" si="122"/>
        <v>1</v>
      </c>
      <c r="D32" s="156" t="s">
        <v>71</v>
      </c>
      <c r="E32" s="45"/>
      <c r="F32" s="45"/>
      <c r="G32" s="45"/>
      <c r="H32" s="45"/>
      <c r="I32" s="45"/>
      <c r="J32" s="45"/>
      <c r="K32" s="186">
        <f t="shared" si="83"/>
        <v>0</v>
      </c>
      <c r="L32" s="45"/>
      <c r="M32" s="183">
        <f>VLOOKUP($F$5,'Project Data'!$C$33:$Q$52,MATCH($C32,'Project Data'!$H$31:$Q$31,1)+5,0)</f>
        <v>0</v>
      </c>
      <c r="N32" s="183" t="str">
        <f>VLOOKUP($F$5,'Project Data'!$C$33:$Q$51,MATCH($C32,'Project Data'!$H$31:$Q$31,1)+6,0)</f>
        <v>N/A</v>
      </c>
      <c r="O32" s="183">
        <f t="shared" si="84"/>
        <v>0</v>
      </c>
      <c r="P32" s="46"/>
      <c r="Q32" s="47"/>
      <c r="R32" s="47"/>
      <c r="S32" s="47"/>
      <c r="T32" s="48"/>
      <c r="U32" s="190"/>
      <c r="V32" s="341"/>
      <c r="W32" s="171">
        <f t="shared" si="41"/>
        <v>1</v>
      </c>
      <c r="X32" s="172" t="s">
        <v>71</v>
      </c>
      <c r="Y32" s="45"/>
      <c r="Z32" s="45"/>
      <c r="AA32" s="45"/>
      <c r="AB32" s="45"/>
      <c r="AC32" s="45"/>
      <c r="AD32" s="45"/>
      <c r="AE32" s="186">
        <f t="shared" si="85"/>
        <v>0</v>
      </c>
      <c r="AF32" s="45"/>
      <c r="AG32" s="183">
        <f>VLOOKUP(Z$5,'Project Data'!$C$33:$Q$52,MATCH(W32,'Project Data'!$H$31:$Q$31,1)+5,0)</f>
        <v>0</v>
      </c>
      <c r="AH32" s="183" t="str">
        <f>VLOOKUP(Z$5,'Project Data'!$C$33:$Q$51,MATCH(W32,'Project Data'!$H$31:$Q$31,1)+6,0)</f>
        <v>N/A</v>
      </c>
      <c r="AI32" s="183">
        <f t="shared" si="86"/>
        <v>0</v>
      </c>
      <c r="AJ32" s="46"/>
      <c r="AK32" s="47"/>
      <c r="AL32" s="47"/>
      <c r="AM32" s="47"/>
      <c r="AN32" s="48"/>
      <c r="AO32" s="190"/>
      <c r="AP32" s="341"/>
      <c r="AQ32" s="171">
        <f t="shared" si="42"/>
        <v>1</v>
      </c>
      <c r="AR32" s="172" t="s">
        <v>71</v>
      </c>
      <c r="AS32" s="45"/>
      <c r="AT32" s="45"/>
      <c r="AU32" s="45"/>
      <c r="AV32" s="45"/>
      <c r="AW32" s="45"/>
      <c r="AX32" s="45"/>
      <c r="AY32" s="186">
        <f t="shared" si="124"/>
        <v>0</v>
      </c>
      <c r="AZ32" s="45"/>
      <c r="BA32" s="183">
        <f>VLOOKUP(AT$5,'Project Data'!$C$33:$Q$52,MATCH(AQ32,'Project Data'!$H$31:$Q$31,1)+5,0)</f>
        <v>0</v>
      </c>
      <c r="BB32" s="183" t="str">
        <f>VLOOKUP(AT$5,'Project Data'!$C$33:$Q$51,MATCH(AQ32,'Project Data'!$H$31:$Q$31,1)+6,0)</f>
        <v>N/A</v>
      </c>
      <c r="BC32" s="183">
        <f t="shared" si="87"/>
        <v>0</v>
      </c>
      <c r="BD32" s="46"/>
      <c r="BE32" s="47"/>
      <c r="BF32" s="47"/>
      <c r="BG32" s="47"/>
      <c r="BH32" s="48"/>
      <c r="BI32" s="190"/>
      <c r="BJ32" s="341"/>
      <c r="BK32" s="171">
        <f t="shared" si="43"/>
        <v>1</v>
      </c>
      <c r="BL32" s="172" t="s">
        <v>71</v>
      </c>
      <c r="BM32" s="45"/>
      <c r="BN32" s="45"/>
      <c r="BO32" s="45"/>
      <c r="BP32" s="45"/>
      <c r="BQ32" s="45"/>
      <c r="BR32" s="45"/>
      <c r="BS32" s="186">
        <f t="shared" si="127"/>
        <v>0</v>
      </c>
      <c r="BT32" s="45"/>
      <c r="BU32" s="183">
        <f>VLOOKUP(BN$5,'Project Data'!$C$33:$Q$52,MATCH(BK32,'Project Data'!$H$31:$Q$31,1)+5,0)</f>
        <v>0</v>
      </c>
      <c r="BV32" s="183" t="str">
        <f>VLOOKUP(BN$5,'Project Data'!$C$33:$Q$51,MATCH(BK32,'Project Data'!$H$31:$Q$31,1)+6,0)</f>
        <v>N/A</v>
      </c>
      <c r="BW32" s="183">
        <f t="shared" si="88"/>
        <v>0</v>
      </c>
      <c r="BX32" s="46"/>
      <c r="BY32" s="47"/>
      <c r="BZ32" s="47"/>
      <c r="CA32" s="47"/>
      <c r="CB32" s="48"/>
      <c r="CC32" s="190"/>
      <c r="CD32" s="341"/>
      <c r="CE32" s="171">
        <f t="shared" si="44"/>
        <v>1</v>
      </c>
      <c r="CF32" s="172" t="s">
        <v>71</v>
      </c>
      <c r="CG32" s="45"/>
      <c r="CH32" s="45"/>
      <c r="CI32" s="45"/>
      <c r="CJ32" s="45"/>
      <c r="CK32" s="45"/>
      <c r="CL32" s="45"/>
      <c r="CM32" s="186">
        <f t="shared" si="128"/>
        <v>0</v>
      </c>
      <c r="CN32" s="45"/>
      <c r="CO32" s="183">
        <f>VLOOKUP(CH$5,'Project Data'!$C$33:$Q$52,MATCH(CE32,'Project Data'!$H$31:$Q$31,1)+5,0)</f>
        <v>0</v>
      </c>
      <c r="CP32" s="183" t="str">
        <f>VLOOKUP(CH$5,'Project Data'!$C$33:$Q$51,MATCH(CE32,'Project Data'!$H$31:$Q$31,1)+6,0)</f>
        <v>N/A</v>
      </c>
      <c r="CQ32" s="183">
        <f t="shared" si="89"/>
        <v>0</v>
      </c>
      <c r="CR32" s="46"/>
      <c r="CS32" s="47"/>
      <c r="CT32" s="47"/>
      <c r="CU32" s="47"/>
      <c r="CV32" s="48"/>
      <c r="CW32" s="190"/>
      <c r="CX32" s="341"/>
      <c r="CY32" s="171">
        <f t="shared" si="45"/>
        <v>1</v>
      </c>
      <c r="CZ32" s="172" t="s">
        <v>71</v>
      </c>
      <c r="DA32" s="45"/>
      <c r="DB32" s="45"/>
      <c r="DC32" s="45"/>
      <c r="DD32" s="45"/>
      <c r="DE32" s="45"/>
      <c r="DF32" s="45"/>
      <c r="DG32" s="186">
        <f t="shared" si="117"/>
        <v>0</v>
      </c>
      <c r="DH32" s="45"/>
      <c r="DI32" s="183">
        <f>VLOOKUP(DB$5,'Project Data'!$C$33:$Q$52,MATCH(CY32,'Project Data'!$H$31:$Q$31,1)+5,0)</f>
        <v>0</v>
      </c>
      <c r="DJ32" s="183" t="str">
        <f>VLOOKUP(DB$5,'Project Data'!$C$33:$Q$51,MATCH(CY32,'Project Data'!$H$31:$Q$31,1)+6,0)</f>
        <v>N/A</v>
      </c>
      <c r="DK32" s="183">
        <f t="shared" si="90"/>
        <v>0</v>
      </c>
      <c r="DL32" s="46"/>
      <c r="DM32" s="47"/>
      <c r="DN32" s="47"/>
      <c r="DO32" s="47"/>
      <c r="DP32" s="48"/>
      <c r="DQ32" s="190"/>
      <c r="DR32" s="341"/>
      <c r="DS32" s="171">
        <f t="shared" si="46"/>
        <v>1</v>
      </c>
      <c r="DT32" s="172" t="s">
        <v>71</v>
      </c>
      <c r="DU32" s="45"/>
      <c r="DV32" s="45"/>
      <c r="DW32" s="45"/>
      <c r="DX32" s="45"/>
      <c r="DY32" s="45"/>
      <c r="DZ32" s="45"/>
      <c r="EA32" s="186">
        <f t="shared" si="118"/>
        <v>0</v>
      </c>
      <c r="EB32" s="45"/>
      <c r="EC32" s="183">
        <f>VLOOKUP(DV$5,'Project Data'!$C$33:$Q$52,MATCH(DS32,'Project Data'!$H$31:$Q$31,1)+5,0)</f>
        <v>0</v>
      </c>
      <c r="ED32" s="183" t="str">
        <f>VLOOKUP(DV$5,'Project Data'!$C$33:$Q$51,MATCH(DS32,'Project Data'!$H$31:$Q$31,1)+6,0)</f>
        <v>N/A</v>
      </c>
      <c r="EE32" s="183">
        <f t="shared" si="91"/>
        <v>0</v>
      </c>
      <c r="EF32" s="46"/>
      <c r="EG32" s="47"/>
      <c r="EH32" s="47"/>
      <c r="EI32" s="47"/>
      <c r="EJ32" s="48"/>
      <c r="EK32" s="190"/>
      <c r="EL32" s="341"/>
      <c r="EM32" s="171">
        <f t="shared" si="47"/>
        <v>1</v>
      </c>
      <c r="EN32" s="172" t="s">
        <v>71</v>
      </c>
      <c r="EO32" s="45"/>
      <c r="EP32" s="45"/>
      <c r="EQ32" s="45"/>
      <c r="ER32" s="45"/>
      <c r="ES32" s="45"/>
      <c r="ET32" s="45"/>
      <c r="EU32" s="186">
        <f t="shared" si="119"/>
        <v>0</v>
      </c>
      <c r="EV32" s="45"/>
      <c r="EW32" s="183">
        <f>VLOOKUP(EP$5,'Project Data'!$C$33:$Q$52,MATCH(EM32,'Project Data'!$H$31:$Q$31,1)+5,0)</f>
        <v>0</v>
      </c>
      <c r="EX32" s="183" t="str">
        <f>VLOOKUP(EP$5,'Project Data'!$C$33:$Q$51,MATCH(EM32,'Project Data'!$H$31:$Q$31,1)+6,0)</f>
        <v>N/A</v>
      </c>
      <c r="EY32" s="183">
        <f t="shared" si="92"/>
        <v>0</v>
      </c>
      <c r="EZ32" s="46"/>
      <c r="FA32" s="47"/>
      <c r="FB32" s="47"/>
      <c r="FC32" s="47"/>
      <c r="FD32" s="48"/>
      <c r="FE32" s="190"/>
      <c r="FF32" s="341"/>
      <c r="FG32" s="171">
        <f t="shared" si="48"/>
        <v>1</v>
      </c>
      <c r="FH32" s="172" t="s">
        <v>71</v>
      </c>
      <c r="FI32" s="45"/>
      <c r="FJ32" s="45"/>
      <c r="FK32" s="45"/>
      <c r="FL32" s="45"/>
      <c r="FM32" s="45"/>
      <c r="FN32" s="45"/>
      <c r="FO32" s="186">
        <f t="shared" si="120"/>
        <v>0</v>
      </c>
      <c r="FP32" s="45"/>
      <c r="FQ32" s="183">
        <f>VLOOKUP(FJ$5,'Project Data'!$C$33:$Q$52,MATCH(FG32,'Project Data'!$H$31:$Q$31,1)+5,0)</f>
        <v>0</v>
      </c>
      <c r="FR32" s="183" t="str">
        <f>VLOOKUP(FJ$5,'Project Data'!$C$33:$Q$51,MATCH(FG32,'Project Data'!$H$31:$Q$31,1)+6,0)</f>
        <v>N/A</v>
      </c>
      <c r="FS32" s="183">
        <f t="shared" si="93"/>
        <v>0</v>
      </c>
      <c r="FT32" s="46"/>
      <c r="FU32" s="47"/>
      <c r="FV32" s="47"/>
      <c r="FW32" s="47"/>
      <c r="FX32" s="48"/>
      <c r="FY32" s="190"/>
      <c r="FZ32" s="341"/>
      <c r="GA32" s="171">
        <f t="shared" si="49"/>
        <v>1</v>
      </c>
      <c r="GB32" s="172" t="s">
        <v>71</v>
      </c>
      <c r="GC32" s="45"/>
      <c r="GD32" s="45"/>
      <c r="GE32" s="45"/>
      <c r="GF32" s="45"/>
      <c r="GG32" s="45"/>
      <c r="GH32" s="45"/>
      <c r="GI32" s="186">
        <f t="shared" si="68"/>
        <v>0</v>
      </c>
      <c r="GJ32" s="45"/>
      <c r="GK32" s="183">
        <f>VLOOKUP(GD$5,'Project Data'!$C$33:$Q$52,MATCH(GA32,'Project Data'!$H$31:$Q$31,1)+5,0)</f>
        <v>0</v>
      </c>
      <c r="GL32" s="183" t="str">
        <f>VLOOKUP(GD$5,'Project Data'!$C$33:$Q$51,MATCH(GA32,'Project Data'!$H$31:$Q$31,1)+6,0)</f>
        <v>N/A</v>
      </c>
      <c r="GM32" s="183">
        <f t="shared" si="94"/>
        <v>0</v>
      </c>
      <c r="GN32" s="46"/>
      <c r="GO32" s="47"/>
      <c r="GP32" s="47"/>
      <c r="GQ32" s="47"/>
      <c r="GR32" s="48"/>
      <c r="GS32" s="190"/>
      <c r="GT32" s="341"/>
      <c r="GU32" s="171">
        <f t="shared" si="50"/>
        <v>1</v>
      </c>
      <c r="GV32" s="172" t="s">
        <v>71</v>
      </c>
      <c r="GW32" s="45"/>
      <c r="GX32" s="45"/>
      <c r="GY32" s="45"/>
      <c r="GZ32" s="45"/>
      <c r="HA32" s="45"/>
      <c r="HB32" s="45"/>
      <c r="HC32" s="186">
        <f t="shared" si="121"/>
        <v>0</v>
      </c>
      <c r="HD32" s="45"/>
      <c r="HE32" s="183">
        <f>VLOOKUP(GX$5,'Project Data'!$C$33:$Q$52,MATCH(GU32,'Project Data'!$H$31:$Q$31,1)+5,0)</f>
        <v>0</v>
      </c>
      <c r="HF32" s="183" t="str">
        <f>VLOOKUP(GX$5,'Project Data'!$C$33:$Q$51,MATCH(GU32,'Project Data'!$H$31:$Q$31,1)+6,0)</f>
        <v>N/A</v>
      </c>
      <c r="HG32" s="183">
        <f t="shared" si="95"/>
        <v>0</v>
      </c>
      <c r="HH32" s="46"/>
      <c r="HI32" s="47"/>
      <c r="HJ32" s="47"/>
      <c r="HK32" s="47"/>
      <c r="HL32" s="48"/>
      <c r="HM32" s="190"/>
      <c r="HN32" s="341"/>
      <c r="HO32" s="171">
        <f t="shared" si="51"/>
        <v>1</v>
      </c>
      <c r="HP32" s="172" t="s">
        <v>71</v>
      </c>
      <c r="HQ32" s="45"/>
      <c r="HR32" s="45"/>
      <c r="HS32" s="45"/>
      <c r="HT32" s="45"/>
      <c r="HU32" s="45"/>
      <c r="HV32" s="45"/>
      <c r="HW32" s="186">
        <f t="shared" si="69"/>
        <v>0</v>
      </c>
      <c r="HX32" s="45"/>
      <c r="HY32" s="183">
        <f>VLOOKUP(HR$5,'Project Data'!$C$33:$Q$52,MATCH(HO32,'Project Data'!$H$31:$Q$31,1)+5,0)</f>
        <v>0</v>
      </c>
      <c r="HZ32" s="183" t="str">
        <f>VLOOKUP(HR$5,'Project Data'!$C$33:$Q$51,MATCH(HO32,'Project Data'!$H$31:$Q$31,1)+6,0)</f>
        <v>N/A</v>
      </c>
      <c r="IA32" s="183">
        <f t="shared" si="96"/>
        <v>0</v>
      </c>
      <c r="IB32" s="46"/>
      <c r="IC32" s="47"/>
      <c r="ID32" s="47"/>
      <c r="IE32" s="47"/>
      <c r="IF32" s="48"/>
      <c r="IG32" s="190"/>
      <c r="IH32" s="341"/>
      <c r="II32" s="171">
        <f t="shared" si="52"/>
        <v>1</v>
      </c>
      <c r="IJ32" s="172" t="s">
        <v>71</v>
      </c>
      <c r="IK32" s="45"/>
      <c r="IL32" s="45"/>
      <c r="IM32" s="45"/>
      <c r="IN32" s="45"/>
      <c r="IO32" s="45"/>
      <c r="IP32" s="45"/>
      <c r="IQ32" s="186">
        <f t="shared" si="97"/>
        <v>0</v>
      </c>
      <c r="IR32" s="45"/>
      <c r="IS32" s="183">
        <f>VLOOKUP(IL$5,'Project Data'!$C$33:$Q$52,MATCH(II32,'Project Data'!$H$31:$Q$31,1)+5,0)</f>
        <v>0</v>
      </c>
      <c r="IT32" s="183" t="str">
        <f>VLOOKUP(IL$5,'Project Data'!$C$33:$Q$51,MATCH(II32,'Project Data'!$H$31:$Q$31,1)+6,0)</f>
        <v>N/A</v>
      </c>
      <c r="IU32" s="183">
        <f t="shared" si="98"/>
        <v>0</v>
      </c>
      <c r="IV32" s="46"/>
      <c r="IW32" s="47"/>
      <c r="IX32" s="47"/>
      <c r="IY32" s="47"/>
      <c r="IZ32" s="48"/>
      <c r="JA32" s="190"/>
      <c r="JB32" s="341"/>
      <c r="JC32" s="171">
        <f t="shared" si="53"/>
        <v>1</v>
      </c>
      <c r="JD32" s="172" t="s">
        <v>71</v>
      </c>
      <c r="JE32" s="45"/>
      <c r="JF32" s="45"/>
      <c r="JG32" s="45"/>
      <c r="JH32" s="45"/>
      <c r="JI32" s="45"/>
      <c r="JJ32" s="45"/>
      <c r="JK32" s="186">
        <f t="shared" si="99"/>
        <v>0</v>
      </c>
      <c r="JL32" s="45"/>
      <c r="JM32" s="183">
        <f>VLOOKUP(JF$5,'Project Data'!$C$33:$Q$52,MATCH(JC32,'Project Data'!$H$31:$Q$31,1)+5,0)</f>
        <v>0</v>
      </c>
      <c r="JN32" s="183" t="str">
        <f>VLOOKUP(JF$5,'Project Data'!$C$33:$Q$51,MATCH(JC32,'Project Data'!$H$31:$Q$31,1)+6,0)</f>
        <v>N/A</v>
      </c>
      <c r="JO32" s="183">
        <f t="shared" si="100"/>
        <v>0</v>
      </c>
      <c r="JP32" s="46"/>
      <c r="JQ32" s="47"/>
      <c r="JR32" s="47"/>
      <c r="JS32" s="47"/>
      <c r="JT32" s="48"/>
      <c r="JU32" s="190"/>
      <c r="JV32" s="341"/>
      <c r="JW32" s="171">
        <f t="shared" si="54"/>
        <v>1</v>
      </c>
      <c r="JX32" s="172" t="s">
        <v>71</v>
      </c>
      <c r="JY32" s="45"/>
      <c r="JZ32" s="45"/>
      <c r="KA32" s="45"/>
      <c r="KB32" s="45"/>
      <c r="KC32" s="45"/>
      <c r="KD32" s="45"/>
      <c r="KE32" s="186">
        <f t="shared" si="101"/>
        <v>0</v>
      </c>
      <c r="KF32" s="45"/>
      <c r="KG32" s="183">
        <f>VLOOKUP(JZ$5,'Project Data'!$C$33:$Q$52,MATCH(JW32,'Project Data'!$H$31:$Q$31,1)+5,0)</f>
        <v>0</v>
      </c>
      <c r="KH32" s="183" t="str">
        <f>VLOOKUP(JZ$5,'Project Data'!$C$33:$Q$51,MATCH(JW32,'Project Data'!$H$31:$Q$31,1)+6,0)</f>
        <v>N/A</v>
      </c>
      <c r="KI32" s="183">
        <f t="shared" si="102"/>
        <v>0</v>
      </c>
      <c r="KJ32" s="46"/>
      <c r="KK32" s="47"/>
      <c r="KL32" s="47"/>
      <c r="KM32" s="47"/>
      <c r="KN32" s="48"/>
      <c r="KO32" s="190"/>
      <c r="KP32" s="341"/>
      <c r="KQ32" s="171">
        <f t="shared" si="55"/>
        <v>1</v>
      </c>
      <c r="KR32" s="172" t="s">
        <v>71</v>
      </c>
      <c r="KS32" s="45"/>
      <c r="KT32" s="45"/>
      <c r="KU32" s="45"/>
      <c r="KV32" s="45"/>
      <c r="KW32" s="45"/>
      <c r="KX32" s="45"/>
      <c r="KY32" s="186">
        <f t="shared" si="103"/>
        <v>0</v>
      </c>
      <c r="KZ32" s="45"/>
      <c r="LA32" s="183">
        <f>VLOOKUP(KT$5,'Project Data'!$C$33:$Q$52,MATCH(KQ32,'Project Data'!$H$31:$Q$31,1)+5,0)</f>
        <v>0</v>
      </c>
      <c r="LB32" s="183" t="str">
        <f>VLOOKUP(KT$5,'Project Data'!$C$33:$Q$51,MATCH(KQ32,'Project Data'!$H$31:$Q$31,1)+6,0)</f>
        <v>N/A</v>
      </c>
      <c r="LC32" s="183">
        <f t="shared" si="104"/>
        <v>0</v>
      </c>
      <c r="LD32" s="46"/>
      <c r="LE32" s="47"/>
      <c r="LF32" s="47"/>
      <c r="LG32" s="47"/>
      <c r="LH32" s="48"/>
      <c r="LI32" s="190"/>
      <c r="LJ32" s="341"/>
      <c r="LK32" s="171">
        <f t="shared" si="56"/>
        <v>1</v>
      </c>
      <c r="LL32" s="172" t="s">
        <v>71</v>
      </c>
      <c r="LM32" s="45"/>
      <c r="LN32" s="45"/>
      <c r="LO32" s="45"/>
      <c r="LP32" s="45"/>
      <c r="LQ32" s="45"/>
      <c r="LR32" s="45"/>
      <c r="LS32" s="186">
        <f t="shared" si="105"/>
        <v>0</v>
      </c>
      <c r="LT32" s="45"/>
      <c r="LU32" s="183">
        <f>VLOOKUP(LN$5,'Project Data'!$C$33:$Q$52,MATCH(LK32,'Project Data'!$H$31:$Q$31,1)+5,0)</f>
        <v>0</v>
      </c>
      <c r="LV32" s="183" t="str">
        <f>VLOOKUP(LN$5,'Project Data'!$C$33:$Q$51,MATCH(LK32,'Project Data'!$H$31:$Q$31,1)+6,0)</f>
        <v>N/A</v>
      </c>
      <c r="LW32" s="183">
        <f t="shared" si="106"/>
        <v>0</v>
      </c>
      <c r="LX32" s="46"/>
      <c r="LY32" s="47"/>
      <c r="LZ32" s="47"/>
      <c r="MA32" s="47"/>
      <c r="MB32" s="48"/>
      <c r="MC32" s="190"/>
      <c r="MD32" s="341"/>
      <c r="ME32" s="171">
        <f t="shared" si="57"/>
        <v>1</v>
      </c>
      <c r="MF32" s="172" t="s">
        <v>71</v>
      </c>
      <c r="MG32" s="45"/>
      <c r="MH32" s="45"/>
      <c r="MI32" s="45"/>
      <c r="MJ32" s="45"/>
      <c r="MK32" s="45"/>
      <c r="ML32" s="45"/>
      <c r="MM32" s="186">
        <f t="shared" si="107"/>
        <v>0</v>
      </c>
      <c r="MN32" s="45"/>
      <c r="MO32" s="183">
        <f>VLOOKUP(MH$5,'Project Data'!$C$33:$Q$52,MATCH(ME32,'Project Data'!$H$31:$Q$31,1)+5,0)</f>
        <v>0</v>
      </c>
      <c r="MP32" s="183" t="str">
        <f>VLOOKUP(MH$5,'Project Data'!$C$33:$Q$51,MATCH(ME32,'Project Data'!$H$31:$Q$31,1)+6,0)</f>
        <v>N/A</v>
      </c>
      <c r="MQ32" s="183">
        <f t="shared" si="108"/>
        <v>0</v>
      </c>
      <c r="MR32" s="46"/>
      <c r="MS32" s="47"/>
      <c r="MT32" s="47"/>
      <c r="MU32" s="47"/>
      <c r="MV32" s="48"/>
      <c r="MW32" s="190"/>
      <c r="MX32" s="341"/>
      <c r="MY32" s="171">
        <f t="shared" si="58"/>
        <v>1</v>
      </c>
      <c r="MZ32" s="172" t="s">
        <v>71</v>
      </c>
      <c r="NA32" s="45"/>
      <c r="NB32" s="45"/>
      <c r="NC32" s="45"/>
      <c r="ND32" s="45"/>
      <c r="NE32" s="45"/>
      <c r="NF32" s="45"/>
      <c r="NG32" s="186">
        <f t="shared" si="109"/>
        <v>0</v>
      </c>
      <c r="NH32" s="45"/>
      <c r="NI32" s="183">
        <f>VLOOKUP(NB$5,'Project Data'!$C$33:$Q$52,MATCH(MY32,'Project Data'!$H$31:$Q$31,1)+5,0)</f>
        <v>0</v>
      </c>
      <c r="NJ32" s="183" t="str">
        <f>VLOOKUP(NB$5,'Project Data'!$C$33:$Q$51,MATCH(MY32,'Project Data'!$H$31:$Q$31,1)+6,0)</f>
        <v>N/A</v>
      </c>
      <c r="NK32" s="183">
        <f t="shared" si="110"/>
        <v>0</v>
      </c>
      <c r="NL32" s="46"/>
      <c r="NM32" s="47"/>
      <c r="NN32" s="47"/>
      <c r="NO32" s="47"/>
      <c r="NP32" s="48"/>
      <c r="NQ32" s="190"/>
      <c r="NR32" s="341"/>
      <c r="NS32" s="171">
        <f t="shared" si="59"/>
        <v>1</v>
      </c>
      <c r="NT32" s="172" t="s">
        <v>71</v>
      </c>
      <c r="NU32" s="45"/>
      <c r="NV32" s="45"/>
      <c r="NW32" s="45"/>
      <c r="NX32" s="45"/>
      <c r="NY32" s="45"/>
      <c r="NZ32" s="45"/>
      <c r="OA32" s="186">
        <f t="shared" si="111"/>
        <v>0</v>
      </c>
      <c r="OB32" s="45"/>
      <c r="OC32" s="183">
        <f>VLOOKUP(NV$5,'Project Data'!$C$33:$Q$52,MATCH(NS32,'Project Data'!$H$31:$Q$31,1)+5,0)</f>
        <v>0</v>
      </c>
      <c r="OD32" s="183" t="str">
        <f>VLOOKUP(NV$5,'Project Data'!$C$33:$Q$51,MATCH(NS32,'Project Data'!$H$31:$Q$31,1)+6,0)</f>
        <v>N/A</v>
      </c>
      <c r="OE32" s="183">
        <f t="shared" si="112"/>
        <v>0</v>
      </c>
      <c r="OF32" s="46"/>
      <c r="OG32" s="47"/>
      <c r="OH32" s="47"/>
      <c r="OI32" s="47"/>
      <c r="OJ32" s="48"/>
      <c r="OK32" s="33"/>
    </row>
    <row r="33" spans="1:401" ht="14.7" customHeight="1">
      <c r="A33" s="190"/>
      <c r="B33" s="339">
        <f>B21+1</f>
        <v>2</v>
      </c>
      <c r="C33" s="151">
        <f>$B$33</f>
        <v>2</v>
      </c>
      <c r="D33" s="152" t="s">
        <v>60</v>
      </c>
      <c r="E33" s="37"/>
      <c r="F33" s="37"/>
      <c r="G33" s="37"/>
      <c r="H33" s="37"/>
      <c r="I33" s="37"/>
      <c r="J33" s="37"/>
      <c r="K33" s="184">
        <f t="shared" si="83"/>
        <v>0</v>
      </c>
      <c r="L33" s="37"/>
      <c r="M33" s="180">
        <f>VLOOKUP($F$5,'Project Data'!$C$33:$Q$52,MATCH($C33,'Project Data'!$H$31:$Q$31,1)+5,0)</f>
        <v>0</v>
      </c>
      <c r="N33" s="180" t="str">
        <f>VLOOKUP($F$5,'Project Data'!$C$33:$Q$51,MATCH($C33,'Project Data'!$H$31:$Q$31,1)+6,0)</f>
        <v>N/A</v>
      </c>
      <c r="O33" s="180">
        <f t="shared" si="84"/>
        <v>0</v>
      </c>
      <c r="P33" s="38"/>
      <c r="Q33" s="39"/>
      <c r="R33" s="39"/>
      <c r="S33" s="39"/>
      <c r="T33" s="40"/>
      <c r="U33" s="190"/>
      <c r="V33" s="339">
        <f>$B$33</f>
        <v>2</v>
      </c>
      <c r="W33" s="151">
        <f t="shared" si="41"/>
        <v>2</v>
      </c>
      <c r="X33" s="152" t="s">
        <v>60</v>
      </c>
      <c r="Y33" s="37"/>
      <c r="Z33" s="37"/>
      <c r="AA33" s="37"/>
      <c r="AB33" s="37"/>
      <c r="AC33" s="37"/>
      <c r="AD33" s="37"/>
      <c r="AE33" s="184">
        <f t="shared" si="85"/>
        <v>0</v>
      </c>
      <c r="AF33" s="37"/>
      <c r="AG33" s="180">
        <f>VLOOKUP(Z$5,'Project Data'!$C$33:$Q$52,MATCH(W33,'Project Data'!$H$31:$Q$31,1)+5,0)</f>
        <v>0</v>
      </c>
      <c r="AH33" s="180" t="str">
        <f>VLOOKUP(Z$5,'Project Data'!$C$33:$Q$51,MATCH(W33,'Project Data'!$H$31:$Q$31,1)+6,0)</f>
        <v>N/A</v>
      </c>
      <c r="AI33" s="180">
        <f t="shared" si="86"/>
        <v>0</v>
      </c>
      <c r="AJ33" s="38"/>
      <c r="AK33" s="39"/>
      <c r="AL33" s="39"/>
      <c r="AM33" s="39"/>
      <c r="AN33" s="40"/>
      <c r="AO33" s="190"/>
      <c r="AP33" s="339">
        <f>$B$33</f>
        <v>2</v>
      </c>
      <c r="AQ33" s="151">
        <f t="shared" si="42"/>
        <v>2</v>
      </c>
      <c r="AR33" s="152" t="s">
        <v>60</v>
      </c>
      <c r="AS33" s="37"/>
      <c r="AT33" s="37"/>
      <c r="AU33" s="37"/>
      <c r="AV33" s="37"/>
      <c r="AW33" s="37"/>
      <c r="AX33" s="37"/>
      <c r="AY33" s="184">
        <f t="shared" si="124"/>
        <v>0</v>
      </c>
      <c r="AZ33" s="37"/>
      <c r="BA33" s="180">
        <f>VLOOKUP(AT$5,'Project Data'!$C$33:$Q$52,MATCH(AQ33,'Project Data'!$H$31:$Q$31,1)+5,0)</f>
        <v>0</v>
      </c>
      <c r="BB33" s="180" t="str">
        <f>VLOOKUP(AT$5,'Project Data'!$C$33:$Q$51,MATCH(AQ33,'Project Data'!$H$31:$Q$31,1)+6,0)</f>
        <v>N/A</v>
      </c>
      <c r="BC33" s="180">
        <f t="shared" si="87"/>
        <v>0</v>
      </c>
      <c r="BD33" s="38"/>
      <c r="BE33" s="39"/>
      <c r="BF33" s="39"/>
      <c r="BG33" s="39"/>
      <c r="BH33" s="40"/>
      <c r="BI33" s="190"/>
      <c r="BJ33" s="339">
        <f>$B$33</f>
        <v>2</v>
      </c>
      <c r="BK33" s="151">
        <f t="shared" si="43"/>
        <v>2</v>
      </c>
      <c r="BL33" s="152" t="s">
        <v>60</v>
      </c>
      <c r="BM33" s="37"/>
      <c r="BN33" s="37"/>
      <c r="BO33" s="37"/>
      <c r="BP33" s="37"/>
      <c r="BQ33" s="37"/>
      <c r="BR33" s="37"/>
      <c r="BS33" s="184">
        <f t="shared" si="127"/>
        <v>0</v>
      </c>
      <c r="BT33" s="37"/>
      <c r="BU33" s="180">
        <f>VLOOKUP(BN$5,'Project Data'!$C$33:$Q$52,MATCH(BK33,'Project Data'!$H$31:$Q$31,1)+5,0)</f>
        <v>0</v>
      </c>
      <c r="BV33" s="180" t="str">
        <f>VLOOKUP(BN$5,'Project Data'!$C$33:$Q$51,MATCH(BK33,'Project Data'!$H$31:$Q$31,1)+6,0)</f>
        <v>N/A</v>
      </c>
      <c r="BW33" s="180">
        <f t="shared" si="88"/>
        <v>0</v>
      </c>
      <c r="BX33" s="38"/>
      <c r="BY33" s="39"/>
      <c r="BZ33" s="39"/>
      <c r="CA33" s="39"/>
      <c r="CB33" s="40"/>
      <c r="CC33" s="190"/>
      <c r="CD33" s="339">
        <f>$B$33</f>
        <v>2</v>
      </c>
      <c r="CE33" s="151">
        <f t="shared" si="44"/>
        <v>2</v>
      </c>
      <c r="CF33" s="152" t="s">
        <v>60</v>
      </c>
      <c r="CG33" s="37"/>
      <c r="CH33" s="37"/>
      <c r="CI33" s="37"/>
      <c r="CJ33" s="37"/>
      <c r="CK33" s="37"/>
      <c r="CL33" s="37"/>
      <c r="CM33" s="184">
        <f t="shared" si="128"/>
        <v>0</v>
      </c>
      <c r="CN33" s="37"/>
      <c r="CO33" s="180">
        <f>VLOOKUP(CH$5,'Project Data'!$C$33:$Q$52,MATCH(CE33,'Project Data'!$H$31:$Q$31,1)+5,0)</f>
        <v>0</v>
      </c>
      <c r="CP33" s="180" t="str">
        <f>VLOOKUP(CH$5,'Project Data'!$C$33:$Q$51,MATCH(CE33,'Project Data'!$H$31:$Q$31,1)+6,0)</f>
        <v>N/A</v>
      </c>
      <c r="CQ33" s="180">
        <f t="shared" si="89"/>
        <v>0</v>
      </c>
      <c r="CR33" s="38"/>
      <c r="CS33" s="39"/>
      <c r="CT33" s="39"/>
      <c r="CU33" s="39"/>
      <c r="CV33" s="40"/>
      <c r="CW33" s="190"/>
      <c r="CX33" s="339">
        <f>$B$33</f>
        <v>2</v>
      </c>
      <c r="CY33" s="151">
        <f t="shared" si="45"/>
        <v>2</v>
      </c>
      <c r="CZ33" s="152" t="s">
        <v>60</v>
      </c>
      <c r="DA33" s="37"/>
      <c r="DB33" s="37"/>
      <c r="DC33" s="37"/>
      <c r="DD33" s="37"/>
      <c r="DE33" s="37"/>
      <c r="DF33" s="37"/>
      <c r="DG33" s="184">
        <f t="shared" si="117"/>
        <v>0</v>
      </c>
      <c r="DH33" s="37"/>
      <c r="DI33" s="180">
        <f>VLOOKUP(DB$5,'Project Data'!$C$33:$Q$52,MATCH(CY33,'Project Data'!$H$31:$Q$31,1)+5,0)</f>
        <v>0</v>
      </c>
      <c r="DJ33" s="180" t="str">
        <f>VLOOKUP(DB$5,'Project Data'!$C$33:$Q$51,MATCH(CY33,'Project Data'!$H$31:$Q$31,1)+6,0)</f>
        <v>N/A</v>
      </c>
      <c r="DK33" s="180">
        <f t="shared" si="90"/>
        <v>0</v>
      </c>
      <c r="DL33" s="38"/>
      <c r="DM33" s="39"/>
      <c r="DN33" s="39"/>
      <c r="DO33" s="39"/>
      <c r="DP33" s="40"/>
      <c r="DQ33" s="190"/>
      <c r="DR33" s="339">
        <f>$B$33</f>
        <v>2</v>
      </c>
      <c r="DS33" s="151">
        <f t="shared" si="46"/>
        <v>2</v>
      </c>
      <c r="DT33" s="152" t="s">
        <v>60</v>
      </c>
      <c r="DU33" s="37"/>
      <c r="DV33" s="37"/>
      <c r="DW33" s="37"/>
      <c r="DX33" s="37"/>
      <c r="DY33" s="37"/>
      <c r="DZ33" s="37"/>
      <c r="EA33" s="184">
        <f t="shared" si="118"/>
        <v>0</v>
      </c>
      <c r="EB33" s="37"/>
      <c r="EC33" s="180">
        <f>VLOOKUP(DV$5,'Project Data'!$C$33:$Q$52,MATCH(DS33,'Project Data'!$H$31:$Q$31,1)+5,0)</f>
        <v>0</v>
      </c>
      <c r="ED33" s="180" t="str">
        <f>VLOOKUP(DV$5,'Project Data'!$C$33:$Q$51,MATCH(DS33,'Project Data'!$H$31:$Q$31,1)+6,0)</f>
        <v>N/A</v>
      </c>
      <c r="EE33" s="180">
        <f t="shared" si="91"/>
        <v>0</v>
      </c>
      <c r="EF33" s="38"/>
      <c r="EG33" s="39"/>
      <c r="EH33" s="39"/>
      <c r="EI33" s="39"/>
      <c r="EJ33" s="40"/>
      <c r="EK33" s="190"/>
      <c r="EL33" s="339">
        <f>$B$33</f>
        <v>2</v>
      </c>
      <c r="EM33" s="151">
        <f t="shared" si="47"/>
        <v>2</v>
      </c>
      <c r="EN33" s="152" t="s">
        <v>60</v>
      </c>
      <c r="EO33" s="37"/>
      <c r="EP33" s="37"/>
      <c r="EQ33" s="37"/>
      <c r="ER33" s="37"/>
      <c r="ES33" s="37"/>
      <c r="ET33" s="37"/>
      <c r="EU33" s="184">
        <f t="shared" si="119"/>
        <v>0</v>
      </c>
      <c r="EV33" s="37"/>
      <c r="EW33" s="180">
        <f>VLOOKUP(EP$5,'Project Data'!$C$33:$Q$52,MATCH(EM33,'Project Data'!$H$31:$Q$31,1)+5,0)</f>
        <v>0</v>
      </c>
      <c r="EX33" s="180" t="str">
        <f>VLOOKUP(EP$5,'Project Data'!$C$33:$Q$51,MATCH(EM33,'Project Data'!$H$31:$Q$31,1)+6,0)</f>
        <v>N/A</v>
      </c>
      <c r="EY33" s="180">
        <f t="shared" si="92"/>
        <v>0</v>
      </c>
      <c r="EZ33" s="38"/>
      <c r="FA33" s="39"/>
      <c r="FB33" s="39"/>
      <c r="FC33" s="39"/>
      <c r="FD33" s="40"/>
      <c r="FE33" s="190"/>
      <c r="FF33" s="339">
        <f>$B$33</f>
        <v>2</v>
      </c>
      <c r="FG33" s="151">
        <f t="shared" si="48"/>
        <v>2</v>
      </c>
      <c r="FH33" s="152" t="s">
        <v>60</v>
      </c>
      <c r="FI33" s="37"/>
      <c r="FJ33" s="37"/>
      <c r="FK33" s="37"/>
      <c r="FL33" s="37"/>
      <c r="FM33" s="37"/>
      <c r="FN33" s="37"/>
      <c r="FO33" s="184">
        <f t="shared" si="120"/>
        <v>0</v>
      </c>
      <c r="FP33" s="37"/>
      <c r="FQ33" s="180">
        <f>VLOOKUP(FJ$5,'Project Data'!$C$33:$Q$52,MATCH(FG33,'Project Data'!$H$31:$Q$31,1)+5,0)</f>
        <v>0</v>
      </c>
      <c r="FR33" s="180" t="str">
        <f>VLOOKUP(FJ$5,'Project Data'!$C$33:$Q$51,MATCH(FG33,'Project Data'!$H$31:$Q$31,1)+6,0)</f>
        <v>N/A</v>
      </c>
      <c r="FS33" s="180">
        <f t="shared" si="93"/>
        <v>0</v>
      </c>
      <c r="FT33" s="38"/>
      <c r="FU33" s="39"/>
      <c r="FV33" s="39"/>
      <c r="FW33" s="39"/>
      <c r="FX33" s="40"/>
      <c r="FY33" s="190"/>
      <c r="FZ33" s="339">
        <f>$B$33</f>
        <v>2</v>
      </c>
      <c r="GA33" s="151">
        <f t="shared" si="49"/>
        <v>2</v>
      </c>
      <c r="GB33" s="152" t="s">
        <v>60</v>
      </c>
      <c r="GC33" s="37"/>
      <c r="GD33" s="37"/>
      <c r="GE33" s="37"/>
      <c r="GF33" s="37"/>
      <c r="GG33" s="37"/>
      <c r="GH33" s="37"/>
      <c r="GI33" s="184">
        <f t="shared" si="68"/>
        <v>0</v>
      </c>
      <c r="GJ33" s="37"/>
      <c r="GK33" s="180">
        <f>VLOOKUP(GD$5,'Project Data'!$C$33:$Q$52,MATCH(GA33,'Project Data'!$H$31:$Q$31,1)+5,0)</f>
        <v>0</v>
      </c>
      <c r="GL33" s="180" t="str">
        <f>VLOOKUP(GD$5,'Project Data'!$C$33:$Q$51,MATCH(GA33,'Project Data'!$H$31:$Q$31,1)+6,0)</f>
        <v>N/A</v>
      </c>
      <c r="GM33" s="180">
        <f t="shared" si="94"/>
        <v>0</v>
      </c>
      <c r="GN33" s="38"/>
      <c r="GO33" s="39"/>
      <c r="GP33" s="39"/>
      <c r="GQ33" s="39"/>
      <c r="GR33" s="40"/>
      <c r="GS33" s="190"/>
      <c r="GT33" s="339">
        <f>$B$33</f>
        <v>2</v>
      </c>
      <c r="GU33" s="151">
        <f t="shared" si="50"/>
        <v>2</v>
      </c>
      <c r="GV33" s="152" t="s">
        <v>60</v>
      </c>
      <c r="GW33" s="37"/>
      <c r="GX33" s="37"/>
      <c r="GY33" s="37"/>
      <c r="GZ33" s="37"/>
      <c r="HA33" s="37"/>
      <c r="HB33" s="37"/>
      <c r="HC33" s="184">
        <f t="shared" ref="HC33:HC44" si="129">SUM(GW33:HB33)</f>
        <v>0</v>
      </c>
      <c r="HD33" s="37"/>
      <c r="HE33" s="180">
        <f>VLOOKUP(GX$5,'Project Data'!$C$33:$Q$52,MATCH(GU33,'Project Data'!$H$31:$Q$31,1)+5,0)</f>
        <v>0</v>
      </c>
      <c r="HF33" s="180" t="str">
        <f>VLOOKUP(GX$5,'Project Data'!$C$33:$Q$51,MATCH(GU33,'Project Data'!$H$31:$Q$31,1)+6,0)</f>
        <v>N/A</v>
      </c>
      <c r="HG33" s="180">
        <f t="shared" si="95"/>
        <v>0</v>
      </c>
      <c r="HH33" s="38"/>
      <c r="HI33" s="39"/>
      <c r="HJ33" s="39"/>
      <c r="HK33" s="39"/>
      <c r="HL33" s="40"/>
      <c r="HM33" s="190"/>
      <c r="HN33" s="339">
        <f>$B$33</f>
        <v>2</v>
      </c>
      <c r="HO33" s="151">
        <f t="shared" si="51"/>
        <v>2</v>
      </c>
      <c r="HP33" s="152" t="s">
        <v>60</v>
      </c>
      <c r="HQ33" s="37"/>
      <c r="HR33" s="37"/>
      <c r="HS33" s="37"/>
      <c r="HT33" s="37"/>
      <c r="HU33" s="37"/>
      <c r="HV33" s="37"/>
      <c r="HW33" s="184">
        <f t="shared" si="69"/>
        <v>0</v>
      </c>
      <c r="HX33" s="37"/>
      <c r="HY33" s="180">
        <f>VLOOKUP(HR$5,'Project Data'!$C$33:$Q$52,MATCH(HO33,'Project Data'!$H$31:$Q$31,1)+5,0)</f>
        <v>0</v>
      </c>
      <c r="HZ33" s="180" t="str">
        <f>VLOOKUP(HR$5,'Project Data'!$C$33:$Q$51,MATCH(HO33,'Project Data'!$H$31:$Q$31,1)+6,0)</f>
        <v>N/A</v>
      </c>
      <c r="IA33" s="180">
        <f t="shared" si="96"/>
        <v>0</v>
      </c>
      <c r="IB33" s="38"/>
      <c r="IC33" s="39"/>
      <c r="ID33" s="39"/>
      <c r="IE33" s="39"/>
      <c r="IF33" s="40"/>
      <c r="IG33" s="190"/>
      <c r="IH33" s="339">
        <f>$B$33</f>
        <v>2</v>
      </c>
      <c r="II33" s="151">
        <f t="shared" si="52"/>
        <v>2</v>
      </c>
      <c r="IJ33" s="152" t="s">
        <v>60</v>
      </c>
      <c r="IK33" s="37"/>
      <c r="IL33" s="37"/>
      <c r="IM33" s="37"/>
      <c r="IN33" s="37"/>
      <c r="IO33" s="37"/>
      <c r="IP33" s="37"/>
      <c r="IQ33" s="184">
        <f t="shared" si="97"/>
        <v>0</v>
      </c>
      <c r="IR33" s="37"/>
      <c r="IS33" s="180">
        <f>VLOOKUP(IL$5,'Project Data'!$C$33:$Q$52,MATCH(II33,'Project Data'!$H$31:$Q$31,1)+5,0)</f>
        <v>0</v>
      </c>
      <c r="IT33" s="180" t="str">
        <f>VLOOKUP(IL$5,'Project Data'!$C$33:$Q$51,MATCH(II33,'Project Data'!$H$31:$Q$31,1)+6,0)</f>
        <v>N/A</v>
      </c>
      <c r="IU33" s="180">
        <f t="shared" si="98"/>
        <v>0</v>
      </c>
      <c r="IV33" s="38"/>
      <c r="IW33" s="39"/>
      <c r="IX33" s="39"/>
      <c r="IY33" s="39"/>
      <c r="IZ33" s="40"/>
      <c r="JA33" s="190"/>
      <c r="JB33" s="339">
        <f>$B$33</f>
        <v>2</v>
      </c>
      <c r="JC33" s="151">
        <f t="shared" si="53"/>
        <v>2</v>
      </c>
      <c r="JD33" s="152" t="s">
        <v>60</v>
      </c>
      <c r="JE33" s="37"/>
      <c r="JF33" s="37"/>
      <c r="JG33" s="37"/>
      <c r="JH33" s="37"/>
      <c r="JI33" s="37"/>
      <c r="JJ33" s="37"/>
      <c r="JK33" s="184">
        <f t="shared" si="99"/>
        <v>0</v>
      </c>
      <c r="JL33" s="37"/>
      <c r="JM33" s="180">
        <f>VLOOKUP(JF$5,'Project Data'!$C$33:$Q$52,MATCH(JC33,'Project Data'!$H$31:$Q$31,1)+5,0)</f>
        <v>0</v>
      </c>
      <c r="JN33" s="180" t="str">
        <f>VLOOKUP(JF$5,'Project Data'!$C$33:$Q$51,MATCH(JC33,'Project Data'!$H$31:$Q$31,1)+6,0)</f>
        <v>N/A</v>
      </c>
      <c r="JO33" s="180">
        <f t="shared" si="100"/>
        <v>0</v>
      </c>
      <c r="JP33" s="38"/>
      <c r="JQ33" s="39"/>
      <c r="JR33" s="39"/>
      <c r="JS33" s="39"/>
      <c r="JT33" s="40"/>
      <c r="JU33" s="190"/>
      <c r="JV33" s="339">
        <f>$B$33</f>
        <v>2</v>
      </c>
      <c r="JW33" s="151">
        <f t="shared" si="54"/>
        <v>2</v>
      </c>
      <c r="JX33" s="152" t="s">
        <v>60</v>
      </c>
      <c r="JY33" s="37"/>
      <c r="JZ33" s="37"/>
      <c r="KA33" s="37"/>
      <c r="KB33" s="37"/>
      <c r="KC33" s="37"/>
      <c r="KD33" s="37"/>
      <c r="KE33" s="184">
        <f t="shared" si="101"/>
        <v>0</v>
      </c>
      <c r="KF33" s="37"/>
      <c r="KG33" s="180">
        <f>VLOOKUP(JZ$5,'Project Data'!$C$33:$Q$52,MATCH(JW33,'Project Data'!$H$31:$Q$31,1)+5,0)</f>
        <v>0</v>
      </c>
      <c r="KH33" s="180" t="str">
        <f>VLOOKUP(JZ$5,'Project Data'!$C$33:$Q$51,MATCH(JW33,'Project Data'!$H$31:$Q$31,1)+6,0)</f>
        <v>N/A</v>
      </c>
      <c r="KI33" s="180">
        <f t="shared" si="102"/>
        <v>0</v>
      </c>
      <c r="KJ33" s="38"/>
      <c r="KK33" s="39"/>
      <c r="KL33" s="39"/>
      <c r="KM33" s="39"/>
      <c r="KN33" s="40"/>
      <c r="KO33" s="190"/>
      <c r="KP33" s="339">
        <f>$B$33</f>
        <v>2</v>
      </c>
      <c r="KQ33" s="151">
        <f t="shared" si="55"/>
        <v>2</v>
      </c>
      <c r="KR33" s="152" t="s">
        <v>60</v>
      </c>
      <c r="KS33" s="37"/>
      <c r="KT33" s="37"/>
      <c r="KU33" s="37"/>
      <c r="KV33" s="37"/>
      <c r="KW33" s="37"/>
      <c r="KX33" s="37"/>
      <c r="KY33" s="184">
        <f t="shared" si="103"/>
        <v>0</v>
      </c>
      <c r="KZ33" s="37"/>
      <c r="LA33" s="180">
        <f>VLOOKUP(KT$5,'Project Data'!$C$33:$Q$52,MATCH(KQ33,'Project Data'!$H$31:$Q$31,1)+5,0)</f>
        <v>0</v>
      </c>
      <c r="LB33" s="180" t="str">
        <f>VLOOKUP(KT$5,'Project Data'!$C$33:$Q$51,MATCH(KQ33,'Project Data'!$H$31:$Q$31,1)+6,0)</f>
        <v>N/A</v>
      </c>
      <c r="LC33" s="180">
        <f t="shared" si="104"/>
        <v>0</v>
      </c>
      <c r="LD33" s="38"/>
      <c r="LE33" s="39"/>
      <c r="LF33" s="39"/>
      <c r="LG33" s="39"/>
      <c r="LH33" s="40"/>
      <c r="LI33" s="190"/>
      <c r="LJ33" s="339">
        <f>$B$33</f>
        <v>2</v>
      </c>
      <c r="LK33" s="151">
        <f t="shared" si="56"/>
        <v>2</v>
      </c>
      <c r="LL33" s="152" t="s">
        <v>60</v>
      </c>
      <c r="LM33" s="37"/>
      <c r="LN33" s="37"/>
      <c r="LO33" s="37"/>
      <c r="LP33" s="37"/>
      <c r="LQ33" s="37"/>
      <c r="LR33" s="37"/>
      <c r="LS33" s="184">
        <f t="shared" si="105"/>
        <v>0</v>
      </c>
      <c r="LT33" s="37"/>
      <c r="LU33" s="180">
        <f>VLOOKUP(LN$5,'Project Data'!$C$33:$Q$52,MATCH(LK33,'Project Data'!$H$31:$Q$31,1)+5,0)</f>
        <v>0</v>
      </c>
      <c r="LV33" s="180" t="str">
        <f>VLOOKUP(LN$5,'Project Data'!$C$33:$Q$51,MATCH(LK33,'Project Data'!$H$31:$Q$31,1)+6,0)</f>
        <v>N/A</v>
      </c>
      <c r="LW33" s="180">
        <f t="shared" si="106"/>
        <v>0</v>
      </c>
      <c r="LX33" s="38"/>
      <c r="LY33" s="39"/>
      <c r="LZ33" s="39"/>
      <c r="MA33" s="39"/>
      <c r="MB33" s="40"/>
      <c r="MC33" s="190"/>
      <c r="MD33" s="339">
        <f>$B$33</f>
        <v>2</v>
      </c>
      <c r="ME33" s="151">
        <f t="shared" si="57"/>
        <v>2</v>
      </c>
      <c r="MF33" s="152" t="s">
        <v>60</v>
      </c>
      <c r="MG33" s="37"/>
      <c r="MH33" s="37"/>
      <c r="MI33" s="37"/>
      <c r="MJ33" s="37"/>
      <c r="MK33" s="37"/>
      <c r="ML33" s="37"/>
      <c r="MM33" s="184">
        <f t="shared" si="107"/>
        <v>0</v>
      </c>
      <c r="MN33" s="37"/>
      <c r="MO33" s="180">
        <f>VLOOKUP(MH$5,'Project Data'!$C$33:$Q$52,MATCH(ME33,'Project Data'!$H$31:$Q$31,1)+5,0)</f>
        <v>0</v>
      </c>
      <c r="MP33" s="180" t="str">
        <f>VLOOKUP(MH$5,'Project Data'!$C$33:$Q$51,MATCH(ME33,'Project Data'!$H$31:$Q$31,1)+6,0)</f>
        <v>N/A</v>
      </c>
      <c r="MQ33" s="180">
        <f t="shared" si="108"/>
        <v>0</v>
      </c>
      <c r="MR33" s="38"/>
      <c r="MS33" s="39"/>
      <c r="MT33" s="39"/>
      <c r="MU33" s="39"/>
      <c r="MV33" s="40"/>
      <c r="MW33" s="190"/>
      <c r="MX33" s="339">
        <f>$B$33</f>
        <v>2</v>
      </c>
      <c r="MY33" s="151">
        <f t="shared" si="58"/>
        <v>2</v>
      </c>
      <c r="MZ33" s="152" t="s">
        <v>60</v>
      </c>
      <c r="NA33" s="37"/>
      <c r="NB33" s="37"/>
      <c r="NC33" s="37"/>
      <c r="ND33" s="37"/>
      <c r="NE33" s="37"/>
      <c r="NF33" s="37"/>
      <c r="NG33" s="184">
        <f t="shared" si="109"/>
        <v>0</v>
      </c>
      <c r="NH33" s="37"/>
      <c r="NI33" s="180">
        <f>VLOOKUP(NB$5,'Project Data'!$C$33:$Q$52,MATCH(MY33,'Project Data'!$H$31:$Q$31,1)+5,0)</f>
        <v>0</v>
      </c>
      <c r="NJ33" s="180" t="str">
        <f>VLOOKUP(NB$5,'Project Data'!$C$33:$Q$51,MATCH(MY33,'Project Data'!$H$31:$Q$31,1)+6,0)</f>
        <v>N/A</v>
      </c>
      <c r="NK33" s="180">
        <f t="shared" si="110"/>
        <v>0</v>
      </c>
      <c r="NL33" s="38"/>
      <c r="NM33" s="39"/>
      <c r="NN33" s="39"/>
      <c r="NO33" s="39"/>
      <c r="NP33" s="40"/>
      <c r="NQ33" s="190"/>
      <c r="NR33" s="339">
        <f>$B$33</f>
        <v>2</v>
      </c>
      <c r="NS33" s="151">
        <f t="shared" si="59"/>
        <v>2</v>
      </c>
      <c r="NT33" s="152" t="s">
        <v>60</v>
      </c>
      <c r="NU33" s="37"/>
      <c r="NV33" s="37"/>
      <c r="NW33" s="37"/>
      <c r="NX33" s="37"/>
      <c r="NY33" s="37"/>
      <c r="NZ33" s="37"/>
      <c r="OA33" s="184">
        <f t="shared" si="111"/>
        <v>0</v>
      </c>
      <c r="OB33" s="37"/>
      <c r="OC33" s="180">
        <f>VLOOKUP(NV$5,'Project Data'!$C$33:$Q$52,MATCH(NS33,'Project Data'!$H$31:$Q$31,1)+5,0)</f>
        <v>0</v>
      </c>
      <c r="OD33" s="180" t="str">
        <f>VLOOKUP(NV$5,'Project Data'!$C$33:$Q$51,MATCH(NS33,'Project Data'!$H$31:$Q$31,1)+6,0)</f>
        <v>N/A</v>
      </c>
      <c r="OE33" s="180">
        <f t="shared" si="112"/>
        <v>0</v>
      </c>
      <c r="OF33" s="38"/>
      <c r="OG33" s="39"/>
      <c r="OH33" s="39"/>
      <c r="OI33" s="39"/>
      <c r="OJ33" s="40"/>
      <c r="OK33" s="33"/>
    </row>
    <row r="34" spans="1:401">
      <c r="A34" s="190"/>
      <c r="B34" s="340"/>
      <c r="C34" s="153">
        <f t="shared" ref="C34:C44" si="130">$B$33</f>
        <v>2</v>
      </c>
      <c r="D34" s="154" t="s">
        <v>61</v>
      </c>
      <c r="E34" s="41"/>
      <c r="F34" s="41"/>
      <c r="G34" s="41"/>
      <c r="H34" s="41"/>
      <c r="I34" s="41"/>
      <c r="J34" s="41"/>
      <c r="K34" s="185">
        <f t="shared" si="83"/>
        <v>0</v>
      </c>
      <c r="L34" s="41"/>
      <c r="M34" s="181">
        <f>VLOOKUP($F$5,'Project Data'!$C$33:$Q$52,MATCH($C34,'Project Data'!$H$31:$Q$31,1)+5,0)</f>
        <v>0</v>
      </c>
      <c r="N34" s="181" t="str">
        <f>VLOOKUP($F$5,'Project Data'!$C$33:$Q$51,MATCH($C34,'Project Data'!$H$31:$Q$31,1)+6,0)</f>
        <v>N/A</v>
      </c>
      <c r="O34" s="181">
        <f t="shared" si="84"/>
        <v>0</v>
      </c>
      <c r="P34" s="42"/>
      <c r="Q34" s="43"/>
      <c r="R34" s="43"/>
      <c r="S34" s="43"/>
      <c r="T34" s="44"/>
      <c r="U34" s="190"/>
      <c r="V34" s="340"/>
      <c r="W34" s="153">
        <f t="shared" si="41"/>
        <v>2</v>
      </c>
      <c r="X34" s="154" t="s">
        <v>61</v>
      </c>
      <c r="Y34" s="41"/>
      <c r="Z34" s="41"/>
      <c r="AA34" s="41"/>
      <c r="AB34" s="41"/>
      <c r="AC34" s="41"/>
      <c r="AD34" s="41"/>
      <c r="AE34" s="185">
        <f t="shared" si="85"/>
        <v>0</v>
      </c>
      <c r="AF34" s="41"/>
      <c r="AG34" s="181">
        <f>VLOOKUP(Z$5,'Project Data'!$C$33:$Q$52,MATCH(W34,'Project Data'!$H$31:$Q$31,1)+5,0)</f>
        <v>0</v>
      </c>
      <c r="AH34" s="181" t="str">
        <f>VLOOKUP(Z$5,'Project Data'!$C$33:$Q$51,MATCH(W34,'Project Data'!$H$31:$Q$31,1)+6,0)</f>
        <v>N/A</v>
      </c>
      <c r="AI34" s="181">
        <f t="shared" si="86"/>
        <v>0</v>
      </c>
      <c r="AJ34" s="42"/>
      <c r="AK34" s="43"/>
      <c r="AL34" s="43"/>
      <c r="AM34" s="43"/>
      <c r="AN34" s="44"/>
      <c r="AO34" s="190"/>
      <c r="AP34" s="340"/>
      <c r="AQ34" s="153">
        <f t="shared" si="42"/>
        <v>2</v>
      </c>
      <c r="AR34" s="154" t="s">
        <v>61</v>
      </c>
      <c r="AS34" s="41"/>
      <c r="AT34" s="41"/>
      <c r="AU34" s="41"/>
      <c r="AV34" s="41"/>
      <c r="AW34" s="41"/>
      <c r="AX34" s="41"/>
      <c r="AY34" s="185">
        <f t="shared" si="124"/>
        <v>0</v>
      </c>
      <c r="AZ34" s="41"/>
      <c r="BA34" s="181">
        <f>VLOOKUP(AT$5,'Project Data'!$C$33:$Q$52,MATCH(AQ34,'Project Data'!$H$31:$Q$31,1)+5,0)</f>
        <v>0</v>
      </c>
      <c r="BB34" s="181" t="str">
        <f>VLOOKUP(AT$5,'Project Data'!$C$33:$Q$51,MATCH(AQ34,'Project Data'!$H$31:$Q$31,1)+6,0)</f>
        <v>N/A</v>
      </c>
      <c r="BC34" s="181">
        <f t="shared" si="87"/>
        <v>0</v>
      </c>
      <c r="BD34" s="42"/>
      <c r="BE34" s="43"/>
      <c r="BF34" s="43"/>
      <c r="BG34" s="43"/>
      <c r="BH34" s="44"/>
      <c r="BI34" s="190"/>
      <c r="BJ34" s="340"/>
      <c r="BK34" s="153">
        <f t="shared" si="43"/>
        <v>2</v>
      </c>
      <c r="BL34" s="154" t="s">
        <v>61</v>
      </c>
      <c r="BM34" s="41"/>
      <c r="BN34" s="41"/>
      <c r="BO34" s="41"/>
      <c r="BP34" s="41"/>
      <c r="BQ34" s="41"/>
      <c r="BR34" s="41"/>
      <c r="BS34" s="185">
        <f t="shared" si="127"/>
        <v>0</v>
      </c>
      <c r="BT34" s="41"/>
      <c r="BU34" s="181">
        <f>VLOOKUP(BN$5,'Project Data'!$C$33:$Q$52,MATCH(BK34,'Project Data'!$H$31:$Q$31,1)+5,0)</f>
        <v>0</v>
      </c>
      <c r="BV34" s="181" t="str">
        <f>VLOOKUP(BN$5,'Project Data'!$C$33:$Q$51,MATCH(BK34,'Project Data'!$H$31:$Q$31,1)+6,0)</f>
        <v>N/A</v>
      </c>
      <c r="BW34" s="181">
        <f t="shared" si="88"/>
        <v>0</v>
      </c>
      <c r="BX34" s="42"/>
      <c r="BY34" s="43"/>
      <c r="BZ34" s="43"/>
      <c r="CA34" s="43"/>
      <c r="CB34" s="44"/>
      <c r="CC34" s="190"/>
      <c r="CD34" s="340"/>
      <c r="CE34" s="153">
        <f t="shared" si="44"/>
        <v>2</v>
      </c>
      <c r="CF34" s="154" t="s">
        <v>61</v>
      </c>
      <c r="CG34" s="41"/>
      <c r="CH34" s="41"/>
      <c r="CI34" s="41"/>
      <c r="CJ34" s="41"/>
      <c r="CK34" s="41"/>
      <c r="CL34" s="41"/>
      <c r="CM34" s="185">
        <f t="shared" si="128"/>
        <v>0</v>
      </c>
      <c r="CN34" s="41"/>
      <c r="CO34" s="181">
        <f>VLOOKUP(CH$5,'Project Data'!$C$33:$Q$52,MATCH(CE34,'Project Data'!$H$31:$Q$31,1)+5,0)</f>
        <v>0</v>
      </c>
      <c r="CP34" s="181" t="str">
        <f>VLOOKUP(CH$5,'Project Data'!$C$33:$Q$51,MATCH(CE34,'Project Data'!$H$31:$Q$31,1)+6,0)</f>
        <v>N/A</v>
      </c>
      <c r="CQ34" s="181">
        <f t="shared" si="89"/>
        <v>0</v>
      </c>
      <c r="CR34" s="42"/>
      <c r="CS34" s="43"/>
      <c r="CT34" s="43"/>
      <c r="CU34" s="43"/>
      <c r="CV34" s="44"/>
      <c r="CW34" s="190"/>
      <c r="CX34" s="340"/>
      <c r="CY34" s="153">
        <f t="shared" si="45"/>
        <v>2</v>
      </c>
      <c r="CZ34" s="154" t="s">
        <v>61</v>
      </c>
      <c r="DA34" s="41"/>
      <c r="DB34" s="41"/>
      <c r="DC34" s="41"/>
      <c r="DD34" s="41"/>
      <c r="DE34" s="41"/>
      <c r="DF34" s="41"/>
      <c r="DG34" s="185">
        <f t="shared" si="117"/>
        <v>0</v>
      </c>
      <c r="DH34" s="41"/>
      <c r="DI34" s="181">
        <f>VLOOKUP(DB$5,'Project Data'!$C$33:$Q$52,MATCH(CY34,'Project Data'!$H$31:$Q$31,1)+5,0)</f>
        <v>0</v>
      </c>
      <c r="DJ34" s="181" t="str">
        <f>VLOOKUP(DB$5,'Project Data'!$C$33:$Q$51,MATCH(CY34,'Project Data'!$H$31:$Q$31,1)+6,0)</f>
        <v>N/A</v>
      </c>
      <c r="DK34" s="181">
        <f t="shared" si="90"/>
        <v>0</v>
      </c>
      <c r="DL34" s="42"/>
      <c r="DM34" s="43"/>
      <c r="DN34" s="43"/>
      <c r="DO34" s="43"/>
      <c r="DP34" s="44"/>
      <c r="DQ34" s="190"/>
      <c r="DR34" s="340"/>
      <c r="DS34" s="153">
        <f t="shared" si="46"/>
        <v>2</v>
      </c>
      <c r="DT34" s="154" t="s">
        <v>61</v>
      </c>
      <c r="DU34" s="41"/>
      <c r="DV34" s="41"/>
      <c r="DW34" s="41"/>
      <c r="DX34" s="41"/>
      <c r="DY34" s="41"/>
      <c r="DZ34" s="41"/>
      <c r="EA34" s="185">
        <f t="shared" si="118"/>
        <v>0</v>
      </c>
      <c r="EB34" s="41"/>
      <c r="EC34" s="181">
        <f>VLOOKUP(DV$5,'Project Data'!$C$33:$Q$52,MATCH(DS34,'Project Data'!$H$31:$Q$31,1)+5,0)</f>
        <v>0</v>
      </c>
      <c r="ED34" s="181" t="str">
        <f>VLOOKUP(DV$5,'Project Data'!$C$33:$Q$51,MATCH(DS34,'Project Data'!$H$31:$Q$31,1)+6,0)</f>
        <v>N/A</v>
      </c>
      <c r="EE34" s="181">
        <f t="shared" si="91"/>
        <v>0</v>
      </c>
      <c r="EF34" s="42"/>
      <c r="EG34" s="43"/>
      <c r="EH34" s="43"/>
      <c r="EI34" s="43"/>
      <c r="EJ34" s="44"/>
      <c r="EK34" s="190"/>
      <c r="EL34" s="340"/>
      <c r="EM34" s="153">
        <f t="shared" si="47"/>
        <v>2</v>
      </c>
      <c r="EN34" s="154" t="s">
        <v>61</v>
      </c>
      <c r="EO34" s="41"/>
      <c r="EP34" s="41"/>
      <c r="EQ34" s="41"/>
      <c r="ER34" s="41"/>
      <c r="ES34" s="41"/>
      <c r="ET34" s="41"/>
      <c r="EU34" s="185">
        <f t="shared" si="119"/>
        <v>0</v>
      </c>
      <c r="EV34" s="41"/>
      <c r="EW34" s="181">
        <f>VLOOKUP(EP$5,'Project Data'!$C$33:$Q$52,MATCH(EM34,'Project Data'!$H$31:$Q$31,1)+5,0)</f>
        <v>0</v>
      </c>
      <c r="EX34" s="181" t="str">
        <f>VLOOKUP(EP$5,'Project Data'!$C$33:$Q$51,MATCH(EM34,'Project Data'!$H$31:$Q$31,1)+6,0)</f>
        <v>N/A</v>
      </c>
      <c r="EY34" s="181">
        <f t="shared" si="92"/>
        <v>0</v>
      </c>
      <c r="EZ34" s="42"/>
      <c r="FA34" s="43"/>
      <c r="FB34" s="43"/>
      <c r="FC34" s="43"/>
      <c r="FD34" s="44"/>
      <c r="FE34" s="190"/>
      <c r="FF34" s="340"/>
      <c r="FG34" s="153">
        <f t="shared" si="48"/>
        <v>2</v>
      </c>
      <c r="FH34" s="154" t="s">
        <v>61</v>
      </c>
      <c r="FI34" s="41"/>
      <c r="FJ34" s="41"/>
      <c r="FK34" s="41"/>
      <c r="FL34" s="41"/>
      <c r="FM34" s="41"/>
      <c r="FN34" s="41"/>
      <c r="FO34" s="185">
        <f t="shared" si="120"/>
        <v>0</v>
      </c>
      <c r="FP34" s="41"/>
      <c r="FQ34" s="181">
        <f>VLOOKUP(FJ$5,'Project Data'!$C$33:$Q$52,MATCH(FG34,'Project Data'!$H$31:$Q$31,1)+5,0)</f>
        <v>0</v>
      </c>
      <c r="FR34" s="181" t="str">
        <f>VLOOKUP(FJ$5,'Project Data'!$C$33:$Q$51,MATCH(FG34,'Project Data'!$H$31:$Q$31,1)+6,0)</f>
        <v>N/A</v>
      </c>
      <c r="FS34" s="181">
        <f t="shared" si="93"/>
        <v>0</v>
      </c>
      <c r="FT34" s="42"/>
      <c r="FU34" s="43"/>
      <c r="FV34" s="43"/>
      <c r="FW34" s="43"/>
      <c r="FX34" s="44"/>
      <c r="FY34" s="190"/>
      <c r="FZ34" s="340"/>
      <c r="GA34" s="153">
        <f t="shared" si="49"/>
        <v>2</v>
      </c>
      <c r="GB34" s="154" t="s">
        <v>61</v>
      </c>
      <c r="GC34" s="41"/>
      <c r="GD34" s="41"/>
      <c r="GE34" s="41"/>
      <c r="GF34" s="41"/>
      <c r="GG34" s="41"/>
      <c r="GH34" s="41"/>
      <c r="GI34" s="185">
        <f t="shared" si="68"/>
        <v>0</v>
      </c>
      <c r="GJ34" s="41"/>
      <c r="GK34" s="181">
        <f>VLOOKUP(GD$5,'Project Data'!$C$33:$Q$52,MATCH(GA34,'Project Data'!$H$31:$Q$31,1)+5,0)</f>
        <v>0</v>
      </c>
      <c r="GL34" s="181" t="str">
        <f>VLOOKUP(GD$5,'Project Data'!$C$33:$Q$51,MATCH(GA34,'Project Data'!$H$31:$Q$31,1)+6,0)</f>
        <v>N/A</v>
      </c>
      <c r="GM34" s="181">
        <f t="shared" si="94"/>
        <v>0</v>
      </c>
      <c r="GN34" s="42"/>
      <c r="GO34" s="43"/>
      <c r="GP34" s="43"/>
      <c r="GQ34" s="43"/>
      <c r="GR34" s="44"/>
      <c r="GS34" s="190"/>
      <c r="GT34" s="340"/>
      <c r="GU34" s="153">
        <f t="shared" si="50"/>
        <v>2</v>
      </c>
      <c r="GV34" s="154" t="s">
        <v>61</v>
      </c>
      <c r="GW34" s="41"/>
      <c r="GX34" s="41"/>
      <c r="GY34" s="41"/>
      <c r="GZ34" s="41"/>
      <c r="HA34" s="41"/>
      <c r="HB34" s="41"/>
      <c r="HC34" s="185">
        <f t="shared" si="129"/>
        <v>0</v>
      </c>
      <c r="HD34" s="41"/>
      <c r="HE34" s="181">
        <f>VLOOKUP(GX$5,'Project Data'!$C$33:$Q$52,MATCH(GU34,'Project Data'!$H$31:$Q$31,1)+5,0)</f>
        <v>0</v>
      </c>
      <c r="HF34" s="181" t="str">
        <f>VLOOKUP(GX$5,'Project Data'!$C$33:$Q$51,MATCH(GU34,'Project Data'!$H$31:$Q$31,1)+6,0)</f>
        <v>N/A</v>
      </c>
      <c r="HG34" s="181">
        <f t="shared" si="95"/>
        <v>0</v>
      </c>
      <c r="HH34" s="42"/>
      <c r="HI34" s="43"/>
      <c r="HJ34" s="43"/>
      <c r="HK34" s="43"/>
      <c r="HL34" s="44"/>
      <c r="HM34" s="190"/>
      <c r="HN34" s="340"/>
      <c r="HO34" s="153">
        <f t="shared" si="51"/>
        <v>2</v>
      </c>
      <c r="HP34" s="154" t="s">
        <v>61</v>
      </c>
      <c r="HQ34" s="41"/>
      <c r="HR34" s="41"/>
      <c r="HS34" s="41"/>
      <c r="HT34" s="41"/>
      <c r="HU34" s="41"/>
      <c r="HV34" s="41"/>
      <c r="HW34" s="185">
        <f t="shared" si="69"/>
        <v>0</v>
      </c>
      <c r="HX34" s="41"/>
      <c r="HY34" s="181">
        <f>VLOOKUP(HR$5,'Project Data'!$C$33:$Q$52,MATCH(HO34,'Project Data'!$H$31:$Q$31,1)+5,0)</f>
        <v>0</v>
      </c>
      <c r="HZ34" s="181" t="str">
        <f>VLOOKUP(HR$5,'Project Data'!$C$33:$Q$51,MATCH(HO34,'Project Data'!$H$31:$Q$31,1)+6,0)</f>
        <v>N/A</v>
      </c>
      <c r="IA34" s="181">
        <f t="shared" si="96"/>
        <v>0</v>
      </c>
      <c r="IB34" s="42"/>
      <c r="IC34" s="43"/>
      <c r="ID34" s="43"/>
      <c r="IE34" s="43"/>
      <c r="IF34" s="44"/>
      <c r="IG34" s="190"/>
      <c r="IH34" s="340"/>
      <c r="II34" s="153">
        <f t="shared" si="52"/>
        <v>2</v>
      </c>
      <c r="IJ34" s="154" t="s">
        <v>61</v>
      </c>
      <c r="IK34" s="41"/>
      <c r="IL34" s="41"/>
      <c r="IM34" s="41"/>
      <c r="IN34" s="41"/>
      <c r="IO34" s="41"/>
      <c r="IP34" s="41"/>
      <c r="IQ34" s="185">
        <f t="shared" si="97"/>
        <v>0</v>
      </c>
      <c r="IR34" s="41"/>
      <c r="IS34" s="181">
        <f>VLOOKUP(IL$5,'Project Data'!$C$33:$Q$52,MATCH(II34,'Project Data'!$H$31:$Q$31,1)+5,0)</f>
        <v>0</v>
      </c>
      <c r="IT34" s="181" t="str">
        <f>VLOOKUP(IL$5,'Project Data'!$C$33:$Q$51,MATCH(II34,'Project Data'!$H$31:$Q$31,1)+6,0)</f>
        <v>N/A</v>
      </c>
      <c r="IU34" s="181">
        <f t="shared" si="98"/>
        <v>0</v>
      </c>
      <c r="IV34" s="42"/>
      <c r="IW34" s="43"/>
      <c r="IX34" s="43"/>
      <c r="IY34" s="43"/>
      <c r="IZ34" s="44"/>
      <c r="JA34" s="190"/>
      <c r="JB34" s="340"/>
      <c r="JC34" s="153">
        <f t="shared" si="53"/>
        <v>2</v>
      </c>
      <c r="JD34" s="154" t="s">
        <v>61</v>
      </c>
      <c r="JE34" s="41"/>
      <c r="JF34" s="41"/>
      <c r="JG34" s="41"/>
      <c r="JH34" s="41"/>
      <c r="JI34" s="41"/>
      <c r="JJ34" s="41"/>
      <c r="JK34" s="185">
        <f t="shared" si="99"/>
        <v>0</v>
      </c>
      <c r="JL34" s="41"/>
      <c r="JM34" s="181">
        <f>VLOOKUP(JF$5,'Project Data'!$C$33:$Q$52,MATCH(JC34,'Project Data'!$H$31:$Q$31,1)+5,0)</f>
        <v>0</v>
      </c>
      <c r="JN34" s="181" t="str">
        <f>VLOOKUP(JF$5,'Project Data'!$C$33:$Q$51,MATCH(JC34,'Project Data'!$H$31:$Q$31,1)+6,0)</f>
        <v>N/A</v>
      </c>
      <c r="JO34" s="181">
        <f t="shared" si="100"/>
        <v>0</v>
      </c>
      <c r="JP34" s="42"/>
      <c r="JQ34" s="43"/>
      <c r="JR34" s="43"/>
      <c r="JS34" s="43"/>
      <c r="JT34" s="44"/>
      <c r="JU34" s="190"/>
      <c r="JV34" s="340"/>
      <c r="JW34" s="153">
        <f t="shared" si="54"/>
        <v>2</v>
      </c>
      <c r="JX34" s="154" t="s">
        <v>61</v>
      </c>
      <c r="JY34" s="41"/>
      <c r="JZ34" s="41"/>
      <c r="KA34" s="41"/>
      <c r="KB34" s="41"/>
      <c r="KC34" s="41"/>
      <c r="KD34" s="41"/>
      <c r="KE34" s="185">
        <f t="shared" si="101"/>
        <v>0</v>
      </c>
      <c r="KF34" s="41"/>
      <c r="KG34" s="181">
        <f>VLOOKUP(JZ$5,'Project Data'!$C$33:$Q$52,MATCH(JW34,'Project Data'!$H$31:$Q$31,1)+5,0)</f>
        <v>0</v>
      </c>
      <c r="KH34" s="181" t="str">
        <f>VLOOKUP(JZ$5,'Project Data'!$C$33:$Q$51,MATCH(JW34,'Project Data'!$H$31:$Q$31,1)+6,0)</f>
        <v>N/A</v>
      </c>
      <c r="KI34" s="181">
        <f t="shared" si="102"/>
        <v>0</v>
      </c>
      <c r="KJ34" s="42"/>
      <c r="KK34" s="43"/>
      <c r="KL34" s="43"/>
      <c r="KM34" s="43"/>
      <c r="KN34" s="44"/>
      <c r="KO34" s="190"/>
      <c r="KP34" s="340"/>
      <c r="KQ34" s="153">
        <f t="shared" si="55"/>
        <v>2</v>
      </c>
      <c r="KR34" s="154" t="s">
        <v>61</v>
      </c>
      <c r="KS34" s="41"/>
      <c r="KT34" s="41"/>
      <c r="KU34" s="41"/>
      <c r="KV34" s="41"/>
      <c r="KW34" s="41"/>
      <c r="KX34" s="41"/>
      <c r="KY34" s="185">
        <f t="shared" si="103"/>
        <v>0</v>
      </c>
      <c r="KZ34" s="41"/>
      <c r="LA34" s="181">
        <f>VLOOKUP(KT$5,'Project Data'!$C$33:$Q$52,MATCH(KQ34,'Project Data'!$H$31:$Q$31,1)+5,0)</f>
        <v>0</v>
      </c>
      <c r="LB34" s="181" t="str">
        <f>VLOOKUP(KT$5,'Project Data'!$C$33:$Q$51,MATCH(KQ34,'Project Data'!$H$31:$Q$31,1)+6,0)</f>
        <v>N/A</v>
      </c>
      <c r="LC34" s="181">
        <f t="shared" si="104"/>
        <v>0</v>
      </c>
      <c r="LD34" s="42"/>
      <c r="LE34" s="43"/>
      <c r="LF34" s="43"/>
      <c r="LG34" s="43"/>
      <c r="LH34" s="44"/>
      <c r="LI34" s="190"/>
      <c r="LJ34" s="340"/>
      <c r="LK34" s="153">
        <f t="shared" si="56"/>
        <v>2</v>
      </c>
      <c r="LL34" s="154" t="s">
        <v>61</v>
      </c>
      <c r="LM34" s="41"/>
      <c r="LN34" s="41"/>
      <c r="LO34" s="41"/>
      <c r="LP34" s="41"/>
      <c r="LQ34" s="41"/>
      <c r="LR34" s="41"/>
      <c r="LS34" s="185">
        <f t="shared" si="105"/>
        <v>0</v>
      </c>
      <c r="LT34" s="41"/>
      <c r="LU34" s="181">
        <f>VLOOKUP(LN$5,'Project Data'!$C$33:$Q$52,MATCH(LK34,'Project Data'!$H$31:$Q$31,1)+5,0)</f>
        <v>0</v>
      </c>
      <c r="LV34" s="181" t="str">
        <f>VLOOKUP(LN$5,'Project Data'!$C$33:$Q$51,MATCH(LK34,'Project Data'!$H$31:$Q$31,1)+6,0)</f>
        <v>N/A</v>
      </c>
      <c r="LW34" s="181">
        <f t="shared" si="106"/>
        <v>0</v>
      </c>
      <c r="LX34" s="42"/>
      <c r="LY34" s="43"/>
      <c r="LZ34" s="43"/>
      <c r="MA34" s="43"/>
      <c r="MB34" s="44"/>
      <c r="MC34" s="190"/>
      <c r="MD34" s="340"/>
      <c r="ME34" s="153">
        <f t="shared" si="57"/>
        <v>2</v>
      </c>
      <c r="MF34" s="154" t="s">
        <v>61</v>
      </c>
      <c r="MG34" s="41"/>
      <c r="MH34" s="41"/>
      <c r="MI34" s="41"/>
      <c r="MJ34" s="41"/>
      <c r="MK34" s="41"/>
      <c r="ML34" s="41"/>
      <c r="MM34" s="185">
        <f t="shared" si="107"/>
        <v>0</v>
      </c>
      <c r="MN34" s="41"/>
      <c r="MO34" s="181">
        <f>VLOOKUP(MH$5,'Project Data'!$C$33:$Q$52,MATCH(ME34,'Project Data'!$H$31:$Q$31,1)+5,0)</f>
        <v>0</v>
      </c>
      <c r="MP34" s="181" t="str">
        <f>VLOOKUP(MH$5,'Project Data'!$C$33:$Q$51,MATCH(ME34,'Project Data'!$H$31:$Q$31,1)+6,0)</f>
        <v>N/A</v>
      </c>
      <c r="MQ34" s="181">
        <f t="shared" si="108"/>
        <v>0</v>
      </c>
      <c r="MR34" s="42"/>
      <c r="MS34" s="43"/>
      <c r="MT34" s="43"/>
      <c r="MU34" s="43"/>
      <c r="MV34" s="44"/>
      <c r="MW34" s="190"/>
      <c r="MX34" s="340"/>
      <c r="MY34" s="153">
        <f t="shared" si="58"/>
        <v>2</v>
      </c>
      <c r="MZ34" s="154" t="s">
        <v>61</v>
      </c>
      <c r="NA34" s="41"/>
      <c r="NB34" s="41"/>
      <c r="NC34" s="41"/>
      <c r="ND34" s="41"/>
      <c r="NE34" s="41"/>
      <c r="NF34" s="41"/>
      <c r="NG34" s="185">
        <f t="shared" si="109"/>
        <v>0</v>
      </c>
      <c r="NH34" s="41"/>
      <c r="NI34" s="181">
        <f>VLOOKUP(NB$5,'Project Data'!$C$33:$Q$52,MATCH(MY34,'Project Data'!$H$31:$Q$31,1)+5,0)</f>
        <v>0</v>
      </c>
      <c r="NJ34" s="181" t="str">
        <f>VLOOKUP(NB$5,'Project Data'!$C$33:$Q$51,MATCH(MY34,'Project Data'!$H$31:$Q$31,1)+6,0)</f>
        <v>N/A</v>
      </c>
      <c r="NK34" s="181">
        <f t="shared" si="110"/>
        <v>0</v>
      </c>
      <c r="NL34" s="42"/>
      <c r="NM34" s="43"/>
      <c r="NN34" s="43"/>
      <c r="NO34" s="43"/>
      <c r="NP34" s="44"/>
      <c r="NQ34" s="190"/>
      <c r="NR34" s="340"/>
      <c r="NS34" s="153">
        <f t="shared" si="59"/>
        <v>2</v>
      </c>
      <c r="NT34" s="154" t="s">
        <v>61</v>
      </c>
      <c r="NU34" s="41"/>
      <c r="NV34" s="41"/>
      <c r="NW34" s="41"/>
      <c r="NX34" s="41"/>
      <c r="NY34" s="41"/>
      <c r="NZ34" s="41"/>
      <c r="OA34" s="185">
        <f t="shared" si="111"/>
        <v>0</v>
      </c>
      <c r="OB34" s="41"/>
      <c r="OC34" s="181">
        <f>VLOOKUP(NV$5,'Project Data'!$C$33:$Q$52,MATCH(NS34,'Project Data'!$H$31:$Q$31,1)+5,0)</f>
        <v>0</v>
      </c>
      <c r="OD34" s="181" t="str">
        <f>VLOOKUP(NV$5,'Project Data'!$C$33:$Q$51,MATCH(NS34,'Project Data'!$H$31:$Q$31,1)+6,0)</f>
        <v>N/A</v>
      </c>
      <c r="OE34" s="181">
        <f t="shared" si="112"/>
        <v>0</v>
      </c>
      <c r="OF34" s="42"/>
      <c r="OG34" s="43"/>
      <c r="OH34" s="43"/>
      <c r="OI34" s="43"/>
      <c r="OJ34" s="44"/>
      <c r="OK34" s="33"/>
    </row>
    <row r="35" spans="1:401">
      <c r="A35" s="190"/>
      <c r="B35" s="340"/>
      <c r="C35" s="153">
        <f t="shared" si="130"/>
        <v>2</v>
      </c>
      <c r="D35" s="154" t="s">
        <v>62</v>
      </c>
      <c r="E35" s="41"/>
      <c r="F35" s="41"/>
      <c r="G35" s="41"/>
      <c r="H35" s="41"/>
      <c r="I35" s="41"/>
      <c r="J35" s="41"/>
      <c r="K35" s="185">
        <f t="shared" si="83"/>
        <v>0</v>
      </c>
      <c r="L35" s="41"/>
      <c r="M35" s="182">
        <f>VLOOKUP($F$5,'Project Data'!$C$33:$Q$52,MATCH($C35,'Project Data'!$H$31:$Q$31,1)+5,0)</f>
        <v>0</v>
      </c>
      <c r="N35" s="182" t="str">
        <f>VLOOKUP($F$5,'Project Data'!$C$33:$Q$51,MATCH($C35,'Project Data'!$H$31:$Q$31,1)+6,0)</f>
        <v>N/A</v>
      </c>
      <c r="O35" s="182">
        <f t="shared" si="84"/>
        <v>0</v>
      </c>
      <c r="P35" s="42"/>
      <c r="Q35" s="43"/>
      <c r="R35" s="43"/>
      <c r="S35" s="43"/>
      <c r="T35" s="44"/>
      <c r="U35" s="190"/>
      <c r="V35" s="340"/>
      <c r="W35" s="153">
        <f t="shared" si="41"/>
        <v>2</v>
      </c>
      <c r="X35" s="154" t="s">
        <v>62</v>
      </c>
      <c r="Y35" s="41"/>
      <c r="Z35" s="41"/>
      <c r="AA35" s="41"/>
      <c r="AB35" s="41"/>
      <c r="AC35" s="41"/>
      <c r="AD35" s="41"/>
      <c r="AE35" s="185">
        <f t="shared" si="85"/>
        <v>0</v>
      </c>
      <c r="AF35" s="41"/>
      <c r="AG35" s="182">
        <f>VLOOKUP(Z$5,'Project Data'!$C$33:$Q$52,MATCH(W35,'Project Data'!$H$31:$Q$31,1)+5,0)</f>
        <v>0</v>
      </c>
      <c r="AH35" s="182" t="str">
        <f>VLOOKUP(Z$5,'Project Data'!$C$33:$Q$51,MATCH(W35,'Project Data'!$H$31:$Q$31,1)+6,0)</f>
        <v>N/A</v>
      </c>
      <c r="AI35" s="182">
        <f t="shared" si="86"/>
        <v>0</v>
      </c>
      <c r="AJ35" s="42"/>
      <c r="AK35" s="43"/>
      <c r="AL35" s="43"/>
      <c r="AM35" s="43"/>
      <c r="AN35" s="44"/>
      <c r="AO35" s="190"/>
      <c r="AP35" s="340"/>
      <c r="AQ35" s="153">
        <f t="shared" si="42"/>
        <v>2</v>
      </c>
      <c r="AR35" s="154" t="s">
        <v>62</v>
      </c>
      <c r="AS35" s="41"/>
      <c r="AT35" s="41"/>
      <c r="AU35" s="41"/>
      <c r="AV35" s="41"/>
      <c r="AW35" s="41"/>
      <c r="AX35" s="41"/>
      <c r="AY35" s="185">
        <f t="shared" si="124"/>
        <v>0</v>
      </c>
      <c r="AZ35" s="41"/>
      <c r="BA35" s="182">
        <f>VLOOKUP(AT$5,'Project Data'!$C$33:$Q$52,MATCH(AQ35,'Project Data'!$H$31:$Q$31,1)+5,0)</f>
        <v>0</v>
      </c>
      <c r="BB35" s="182" t="str">
        <f>VLOOKUP(AT$5,'Project Data'!$C$33:$Q$51,MATCH(AQ35,'Project Data'!$H$31:$Q$31,1)+6,0)</f>
        <v>N/A</v>
      </c>
      <c r="BC35" s="182">
        <f t="shared" si="87"/>
        <v>0</v>
      </c>
      <c r="BD35" s="42"/>
      <c r="BE35" s="43"/>
      <c r="BF35" s="43"/>
      <c r="BG35" s="43"/>
      <c r="BH35" s="44"/>
      <c r="BI35" s="190"/>
      <c r="BJ35" s="340"/>
      <c r="BK35" s="153">
        <f t="shared" si="43"/>
        <v>2</v>
      </c>
      <c r="BL35" s="154" t="s">
        <v>62</v>
      </c>
      <c r="BM35" s="41"/>
      <c r="BN35" s="41"/>
      <c r="BO35" s="41"/>
      <c r="BP35" s="41"/>
      <c r="BQ35" s="41"/>
      <c r="BR35" s="41"/>
      <c r="BS35" s="185">
        <f t="shared" si="127"/>
        <v>0</v>
      </c>
      <c r="BT35" s="41"/>
      <c r="BU35" s="182">
        <f>VLOOKUP(BN$5,'Project Data'!$C$33:$Q$52,MATCH(BK35,'Project Data'!$H$31:$Q$31,1)+5,0)</f>
        <v>0</v>
      </c>
      <c r="BV35" s="182" t="str">
        <f>VLOOKUP(BN$5,'Project Data'!$C$33:$Q$51,MATCH(BK35,'Project Data'!$H$31:$Q$31,1)+6,0)</f>
        <v>N/A</v>
      </c>
      <c r="BW35" s="182">
        <f t="shared" si="88"/>
        <v>0</v>
      </c>
      <c r="BX35" s="42"/>
      <c r="BY35" s="43"/>
      <c r="BZ35" s="43"/>
      <c r="CA35" s="43"/>
      <c r="CB35" s="44"/>
      <c r="CC35" s="190"/>
      <c r="CD35" s="340"/>
      <c r="CE35" s="153">
        <f t="shared" si="44"/>
        <v>2</v>
      </c>
      <c r="CF35" s="154" t="s">
        <v>62</v>
      </c>
      <c r="CG35" s="41"/>
      <c r="CH35" s="41"/>
      <c r="CI35" s="41"/>
      <c r="CJ35" s="41"/>
      <c r="CK35" s="41"/>
      <c r="CL35" s="41"/>
      <c r="CM35" s="185">
        <f t="shared" si="128"/>
        <v>0</v>
      </c>
      <c r="CN35" s="41"/>
      <c r="CO35" s="182">
        <f>VLOOKUP(CH$5,'Project Data'!$C$33:$Q$52,MATCH(CE35,'Project Data'!$H$31:$Q$31,1)+5,0)</f>
        <v>0</v>
      </c>
      <c r="CP35" s="182" t="str">
        <f>VLOOKUP(CH$5,'Project Data'!$C$33:$Q$51,MATCH(CE35,'Project Data'!$H$31:$Q$31,1)+6,0)</f>
        <v>N/A</v>
      </c>
      <c r="CQ35" s="182">
        <f t="shared" si="89"/>
        <v>0</v>
      </c>
      <c r="CR35" s="42"/>
      <c r="CS35" s="43"/>
      <c r="CT35" s="43"/>
      <c r="CU35" s="43"/>
      <c r="CV35" s="44"/>
      <c r="CW35" s="190"/>
      <c r="CX35" s="340"/>
      <c r="CY35" s="153">
        <f t="shared" si="45"/>
        <v>2</v>
      </c>
      <c r="CZ35" s="154" t="s">
        <v>62</v>
      </c>
      <c r="DA35" s="41"/>
      <c r="DB35" s="41"/>
      <c r="DC35" s="41"/>
      <c r="DD35" s="41"/>
      <c r="DE35" s="41"/>
      <c r="DF35" s="41"/>
      <c r="DG35" s="185">
        <f t="shared" si="117"/>
        <v>0</v>
      </c>
      <c r="DH35" s="41"/>
      <c r="DI35" s="182">
        <f>VLOOKUP(DB$5,'Project Data'!$C$33:$Q$52,MATCH(CY35,'Project Data'!$H$31:$Q$31,1)+5,0)</f>
        <v>0</v>
      </c>
      <c r="DJ35" s="182" t="str">
        <f>VLOOKUP(DB$5,'Project Data'!$C$33:$Q$51,MATCH(CY35,'Project Data'!$H$31:$Q$31,1)+6,0)</f>
        <v>N/A</v>
      </c>
      <c r="DK35" s="182">
        <f t="shared" si="90"/>
        <v>0</v>
      </c>
      <c r="DL35" s="42"/>
      <c r="DM35" s="43"/>
      <c r="DN35" s="43"/>
      <c r="DO35" s="43"/>
      <c r="DP35" s="44"/>
      <c r="DQ35" s="190"/>
      <c r="DR35" s="340"/>
      <c r="DS35" s="153">
        <f t="shared" si="46"/>
        <v>2</v>
      </c>
      <c r="DT35" s="154" t="s">
        <v>62</v>
      </c>
      <c r="DU35" s="41"/>
      <c r="DV35" s="41"/>
      <c r="DW35" s="41"/>
      <c r="DX35" s="41"/>
      <c r="DY35" s="41"/>
      <c r="DZ35" s="41"/>
      <c r="EA35" s="185">
        <f t="shared" si="118"/>
        <v>0</v>
      </c>
      <c r="EB35" s="41"/>
      <c r="EC35" s="182">
        <f>VLOOKUP(DV$5,'Project Data'!$C$33:$Q$52,MATCH(DS35,'Project Data'!$H$31:$Q$31,1)+5,0)</f>
        <v>0</v>
      </c>
      <c r="ED35" s="182" t="str">
        <f>VLOOKUP(DV$5,'Project Data'!$C$33:$Q$51,MATCH(DS35,'Project Data'!$H$31:$Q$31,1)+6,0)</f>
        <v>N/A</v>
      </c>
      <c r="EE35" s="182">
        <f t="shared" si="91"/>
        <v>0</v>
      </c>
      <c r="EF35" s="42"/>
      <c r="EG35" s="43"/>
      <c r="EH35" s="43"/>
      <c r="EI35" s="43"/>
      <c r="EJ35" s="44"/>
      <c r="EK35" s="190"/>
      <c r="EL35" s="340"/>
      <c r="EM35" s="153">
        <f t="shared" si="47"/>
        <v>2</v>
      </c>
      <c r="EN35" s="154" t="s">
        <v>62</v>
      </c>
      <c r="EO35" s="41"/>
      <c r="EP35" s="41"/>
      <c r="EQ35" s="41"/>
      <c r="ER35" s="41"/>
      <c r="ES35" s="41"/>
      <c r="ET35" s="41"/>
      <c r="EU35" s="185">
        <f t="shared" si="119"/>
        <v>0</v>
      </c>
      <c r="EV35" s="41"/>
      <c r="EW35" s="182">
        <f>VLOOKUP(EP$5,'Project Data'!$C$33:$Q$52,MATCH(EM35,'Project Data'!$H$31:$Q$31,1)+5,0)</f>
        <v>0</v>
      </c>
      <c r="EX35" s="182" t="str">
        <f>VLOOKUP(EP$5,'Project Data'!$C$33:$Q$51,MATCH(EM35,'Project Data'!$H$31:$Q$31,1)+6,0)</f>
        <v>N/A</v>
      </c>
      <c r="EY35" s="182">
        <f t="shared" si="92"/>
        <v>0</v>
      </c>
      <c r="EZ35" s="42"/>
      <c r="FA35" s="43"/>
      <c r="FB35" s="43"/>
      <c r="FC35" s="43"/>
      <c r="FD35" s="44"/>
      <c r="FE35" s="190"/>
      <c r="FF35" s="340"/>
      <c r="FG35" s="153">
        <f t="shared" si="48"/>
        <v>2</v>
      </c>
      <c r="FH35" s="154" t="s">
        <v>62</v>
      </c>
      <c r="FI35" s="41"/>
      <c r="FJ35" s="41"/>
      <c r="FK35" s="41"/>
      <c r="FL35" s="41"/>
      <c r="FM35" s="41"/>
      <c r="FN35" s="41"/>
      <c r="FO35" s="185">
        <f t="shared" si="120"/>
        <v>0</v>
      </c>
      <c r="FP35" s="41"/>
      <c r="FQ35" s="182">
        <f>VLOOKUP(FJ$5,'Project Data'!$C$33:$Q$52,MATCH(FG35,'Project Data'!$H$31:$Q$31,1)+5,0)</f>
        <v>0</v>
      </c>
      <c r="FR35" s="182" t="str">
        <f>VLOOKUP(FJ$5,'Project Data'!$C$33:$Q$51,MATCH(FG35,'Project Data'!$H$31:$Q$31,1)+6,0)</f>
        <v>N/A</v>
      </c>
      <c r="FS35" s="182">
        <f t="shared" si="93"/>
        <v>0</v>
      </c>
      <c r="FT35" s="42"/>
      <c r="FU35" s="43"/>
      <c r="FV35" s="43"/>
      <c r="FW35" s="43"/>
      <c r="FX35" s="44"/>
      <c r="FY35" s="190"/>
      <c r="FZ35" s="340"/>
      <c r="GA35" s="153">
        <f t="shared" si="49"/>
        <v>2</v>
      </c>
      <c r="GB35" s="154" t="s">
        <v>62</v>
      </c>
      <c r="GC35" s="41"/>
      <c r="GD35" s="41"/>
      <c r="GE35" s="41"/>
      <c r="GF35" s="41"/>
      <c r="GG35" s="41"/>
      <c r="GH35" s="41"/>
      <c r="GI35" s="185">
        <f t="shared" si="68"/>
        <v>0</v>
      </c>
      <c r="GJ35" s="41"/>
      <c r="GK35" s="182">
        <f>VLOOKUP(GD$5,'Project Data'!$C$33:$Q$52,MATCH(GA35,'Project Data'!$H$31:$Q$31,1)+5,0)</f>
        <v>0</v>
      </c>
      <c r="GL35" s="182" t="str">
        <f>VLOOKUP(GD$5,'Project Data'!$C$33:$Q$51,MATCH(GA35,'Project Data'!$H$31:$Q$31,1)+6,0)</f>
        <v>N/A</v>
      </c>
      <c r="GM35" s="182">
        <f t="shared" si="94"/>
        <v>0</v>
      </c>
      <c r="GN35" s="42"/>
      <c r="GO35" s="43"/>
      <c r="GP35" s="43"/>
      <c r="GQ35" s="43"/>
      <c r="GR35" s="44"/>
      <c r="GS35" s="190"/>
      <c r="GT35" s="340"/>
      <c r="GU35" s="153">
        <f t="shared" si="50"/>
        <v>2</v>
      </c>
      <c r="GV35" s="154" t="s">
        <v>62</v>
      </c>
      <c r="GW35" s="41"/>
      <c r="GX35" s="41"/>
      <c r="GY35" s="41"/>
      <c r="GZ35" s="41"/>
      <c r="HA35" s="41"/>
      <c r="HB35" s="41"/>
      <c r="HC35" s="185">
        <f t="shared" si="129"/>
        <v>0</v>
      </c>
      <c r="HD35" s="41"/>
      <c r="HE35" s="182">
        <f>VLOOKUP(GX$5,'Project Data'!$C$33:$Q$52,MATCH(GU35,'Project Data'!$H$31:$Q$31,1)+5,0)</f>
        <v>0</v>
      </c>
      <c r="HF35" s="182" t="str">
        <f>VLOOKUP(GX$5,'Project Data'!$C$33:$Q$51,MATCH(GU35,'Project Data'!$H$31:$Q$31,1)+6,0)</f>
        <v>N/A</v>
      </c>
      <c r="HG35" s="182">
        <f t="shared" si="95"/>
        <v>0</v>
      </c>
      <c r="HH35" s="42"/>
      <c r="HI35" s="43"/>
      <c r="HJ35" s="43"/>
      <c r="HK35" s="43"/>
      <c r="HL35" s="44"/>
      <c r="HM35" s="190"/>
      <c r="HN35" s="340"/>
      <c r="HO35" s="153">
        <f t="shared" si="51"/>
        <v>2</v>
      </c>
      <c r="HP35" s="154" t="s">
        <v>62</v>
      </c>
      <c r="HQ35" s="41"/>
      <c r="HR35" s="41"/>
      <c r="HS35" s="41"/>
      <c r="HT35" s="41"/>
      <c r="HU35" s="41"/>
      <c r="HV35" s="41"/>
      <c r="HW35" s="185">
        <f t="shared" si="69"/>
        <v>0</v>
      </c>
      <c r="HX35" s="41"/>
      <c r="HY35" s="182">
        <f>VLOOKUP(HR$5,'Project Data'!$C$33:$Q$52,MATCH(HO35,'Project Data'!$H$31:$Q$31,1)+5,0)</f>
        <v>0</v>
      </c>
      <c r="HZ35" s="182" t="str">
        <f>VLOOKUP(HR$5,'Project Data'!$C$33:$Q$51,MATCH(HO35,'Project Data'!$H$31:$Q$31,1)+6,0)</f>
        <v>N/A</v>
      </c>
      <c r="IA35" s="182">
        <f t="shared" si="96"/>
        <v>0</v>
      </c>
      <c r="IB35" s="42"/>
      <c r="IC35" s="43"/>
      <c r="ID35" s="43"/>
      <c r="IE35" s="43"/>
      <c r="IF35" s="44"/>
      <c r="IG35" s="190"/>
      <c r="IH35" s="340"/>
      <c r="II35" s="153">
        <f t="shared" si="52"/>
        <v>2</v>
      </c>
      <c r="IJ35" s="154" t="s">
        <v>62</v>
      </c>
      <c r="IK35" s="41"/>
      <c r="IL35" s="41"/>
      <c r="IM35" s="41"/>
      <c r="IN35" s="41"/>
      <c r="IO35" s="41"/>
      <c r="IP35" s="41"/>
      <c r="IQ35" s="185">
        <f t="shared" si="97"/>
        <v>0</v>
      </c>
      <c r="IR35" s="41"/>
      <c r="IS35" s="182">
        <f>VLOOKUP(IL$5,'Project Data'!$C$33:$Q$52,MATCH(II35,'Project Data'!$H$31:$Q$31,1)+5,0)</f>
        <v>0</v>
      </c>
      <c r="IT35" s="182" t="str">
        <f>VLOOKUP(IL$5,'Project Data'!$C$33:$Q$51,MATCH(II35,'Project Data'!$H$31:$Q$31,1)+6,0)</f>
        <v>N/A</v>
      </c>
      <c r="IU35" s="182">
        <f t="shared" si="98"/>
        <v>0</v>
      </c>
      <c r="IV35" s="42"/>
      <c r="IW35" s="43"/>
      <c r="IX35" s="43"/>
      <c r="IY35" s="43"/>
      <c r="IZ35" s="44"/>
      <c r="JA35" s="190"/>
      <c r="JB35" s="340"/>
      <c r="JC35" s="153">
        <f t="shared" si="53"/>
        <v>2</v>
      </c>
      <c r="JD35" s="154" t="s">
        <v>62</v>
      </c>
      <c r="JE35" s="41"/>
      <c r="JF35" s="41"/>
      <c r="JG35" s="41"/>
      <c r="JH35" s="41"/>
      <c r="JI35" s="41"/>
      <c r="JJ35" s="41"/>
      <c r="JK35" s="185">
        <f t="shared" si="99"/>
        <v>0</v>
      </c>
      <c r="JL35" s="41"/>
      <c r="JM35" s="182">
        <f>VLOOKUP(JF$5,'Project Data'!$C$33:$Q$52,MATCH(JC35,'Project Data'!$H$31:$Q$31,1)+5,0)</f>
        <v>0</v>
      </c>
      <c r="JN35" s="182" t="str">
        <f>VLOOKUP(JF$5,'Project Data'!$C$33:$Q$51,MATCH(JC35,'Project Data'!$H$31:$Q$31,1)+6,0)</f>
        <v>N/A</v>
      </c>
      <c r="JO35" s="182">
        <f t="shared" si="100"/>
        <v>0</v>
      </c>
      <c r="JP35" s="42"/>
      <c r="JQ35" s="43"/>
      <c r="JR35" s="43"/>
      <c r="JS35" s="43"/>
      <c r="JT35" s="44"/>
      <c r="JU35" s="190"/>
      <c r="JV35" s="340"/>
      <c r="JW35" s="153">
        <f t="shared" si="54"/>
        <v>2</v>
      </c>
      <c r="JX35" s="154" t="s">
        <v>62</v>
      </c>
      <c r="JY35" s="41"/>
      <c r="JZ35" s="41"/>
      <c r="KA35" s="41"/>
      <c r="KB35" s="41"/>
      <c r="KC35" s="41"/>
      <c r="KD35" s="41"/>
      <c r="KE35" s="185">
        <f t="shared" si="101"/>
        <v>0</v>
      </c>
      <c r="KF35" s="41"/>
      <c r="KG35" s="182">
        <f>VLOOKUP(JZ$5,'Project Data'!$C$33:$Q$52,MATCH(JW35,'Project Data'!$H$31:$Q$31,1)+5,0)</f>
        <v>0</v>
      </c>
      <c r="KH35" s="182" t="str">
        <f>VLOOKUP(JZ$5,'Project Data'!$C$33:$Q$51,MATCH(JW35,'Project Data'!$H$31:$Q$31,1)+6,0)</f>
        <v>N/A</v>
      </c>
      <c r="KI35" s="182">
        <f t="shared" si="102"/>
        <v>0</v>
      </c>
      <c r="KJ35" s="42"/>
      <c r="KK35" s="43"/>
      <c r="KL35" s="43"/>
      <c r="KM35" s="43"/>
      <c r="KN35" s="44"/>
      <c r="KO35" s="190"/>
      <c r="KP35" s="340"/>
      <c r="KQ35" s="153">
        <f t="shared" si="55"/>
        <v>2</v>
      </c>
      <c r="KR35" s="154" t="s">
        <v>62</v>
      </c>
      <c r="KS35" s="41"/>
      <c r="KT35" s="41"/>
      <c r="KU35" s="41"/>
      <c r="KV35" s="41"/>
      <c r="KW35" s="41"/>
      <c r="KX35" s="41"/>
      <c r="KY35" s="185">
        <f t="shared" si="103"/>
        <v>0</v>
      </c>
      <c r="KZ35" s="41"/>
      <c r="LA35" s="182">
        <f>VLOOKUP(KT$5,'Project Data'!$C$33:$Q$52,MATCH(KQ35,'Project Data'!$H$31:$Q$31,1)+5,0)</f>
        <v>0</v>
      </c>
      <c r="LB35" s="182" t="str">
        <f>VLOOKUP(KT$5,'Project Data'!$C$33:$Q$51,MATCH(KQ35,'Project Data'!$H$31:$Q$31,1)+6,0)</f>
        <v>N/A</v>
      </c>
      <c r="LC35" s="182">
        <f t="shared" si="104"/>
        <v>0</v>
      </c>
      <c r="LD35" s="42"/>
      <c r="LE35" s="43"/>
      <c r="LF35" s="43"/>
      <c r="LG35" s="43"/>
      <c r="LH35" s="44"/>
      <c r="LI35" s="190"/>
      <c r="LJ35" s="340"/>
      <c r="LK35" s="153">
        <f t="shared" si="56"/>
        <v>2</v>
      </c>
      <c r="LL35" s="154" t="s">
        <v>62</v>
      </c>
      <c r="LM35" s="41"/>
      <c r="LN35" s="41"/>
      <c r="LO35" s="41"/>
      <c r="LP35" s="41"/>
      <c r="LQ35" s="41"/>
      <c r="LR35" s="41"/>
      <c r="LS35" s="185">
        <f t="shared" si="105"/>
        <v>0</v>
      </c>
      <c r="LT35" s="41"/>
      <c r="LU35" s="182">
        <f>VLOOKUP(LN$5,'Project Data'!$C$33:$Q$52,MATCH(LK35,'Project Data'!$H$31:$Q$31,1)+5,0)</f>
        <v>0</v>
      </c>
      <c r="LV35" s="182" t="str">
        <f>VLOOKUP(LN$5,'Project Data'!$C$33:$Q$51,MATCH(LK35,'Project Data'!$H$31:$Q$31,1)+6,0)</f>
        <v>N/A</v>
      </c>
      <c r="LW35" s="182">
        <f t="shared" si="106"/>
        <v>0</v>
      </c>
      <c r="LX35" s="42"/>
      <c r="LY35" s="43"/>
      <c r="LZ35" s="43"/>
      <c r="MA35" s="43"/>
      <c r="MB35" s="44"/>
      <c r="MC35" s="190"/>
      <c r="MD35" s="340"/>
      <c r="ME35" s="153">
        <f t="shared" si="57"/>
        <v>2</v>
      </c>
      <c r="MF35" s="154" t="s">
        <v>62</v>
      </c>
      <c r="MG35" s="41"/>
      <c r="MH35" s="41"/>
      <c r="MI35" s="41"/>
      <c r="MJ35" s="41"/>
      <c r="MK35" s="41"/>
      <c r="ML35" s="41"/>
      <c r="MM35" s="185">
        <f t="shared" si="107"/>
        <v>0</v>
      </c>
      <c r="MN35" s="41"/>
      <c r="MO35" s="182">
        <f>VLOOKUP(MH$5,'Project Data'!$C$33:$Q$52,MATCH(ME35,'Project Data'!$H$31:$Q$31,1)+5,0)</f>
        <v>0</v>
      </c>
      <c r="MP35" s="182" t="str">
        <f>VLOOKUP(MH$5,'Project Data'!$C$33:$Q$51,MATCH(ME35,'Project Data'!$H$31:$Q$31,1)+6,0)</f>
        <v>N/A</v>
      </c>
      <c r="MQ35" s="182">
        <f t="shared" si="108"/>
        <v>0</v>
      </c>
      <c r="MR35" s="42"/>
      <c r="MS35" s="43"/>
      <c r="MT35" s="43"/>
      <c r="MU35" s="43"/>
      <c r="MV35" s="44"/>
      <c r="MW35" s="190"/>
      <c r="MX35" s="340"/>
      <c r="MY35" s="153">
        <f t="shared" si="58"/>
        <v>2</v>
      </c>
      <c r="MZ35" s="154" t="s">
        <v>62</v>
      </c>
      <c r="NA35" s="41"/>
      <c r="NB35" s="41"/>
      <c r="NC35" s="41"/>
      <c r="ND35" s="41"/>
      <c r="NE35" s="41"/>
      <c r="NF35" s="41"/>
      <c r="NG35" s="185">
        <f t="shared" si="109"/>
        <v>0</v>
      </c>
      <c r="NH35" s="41"/>
      <c r="NI35" s="182">
        <f>VLOOKUP(NB$5,'Project Data'!$C$33:$Q$52,MATCH(MY35,'Project Data'!$H$31:$Q$31,1)+5,0)</f>
        <v>0</v>
      </c>
      <c r="NJ35" s="182" t="str">
        <f>VLOOKUP(NB$5,'Project Data'!$C$33:$Q$51,MATCH(MY35,'Project Data'!$H$31:$Q$31,1)+6,0)</f>
        <v>N/A</v>
      </c>
      <c r="NK35" s="182">
        <f t="shared" si="110"/>
        <v>0</v>
      </c>
      <c r="NL35" s="42"/>
      <c r="NM35" s="43"/>
      <c r="NN35" s="43"/>
      <c r="NO35" s="43"/>
      <c r="NP35" s="44"/>
      <c r="NQ35" s="190"/>
      <c r="NR35" s="340"/>
      <c r="NS35" s="153">
        <f t="shared" si="59"/>
        <v>2</v>
      </c>
      <c r="NT35" s="154" t="s">
        <v>62</v>
      </c>
      <c r="NU35" s="41"/>
      <c r="NV35" s="41"/>
      <c r="NW35" s="41"/>
      <c r="NX35" s="41"/>
      <c r="NY35" s="41"/>
      <c r="NZ35" s="41"/>
      <c r="OA35" s="185">
        <f t="shared" si="111"/>
        <v>0</v>
      </c>
      <c r="OB35" s="41"/>
      <c r="OC35" s="182">
        <f>VLOOKUP(NV$5,'Project Data'!$C$33:$Q$52,MATCH(NS35,'Project Data'!$H$31:$Q$31,1)+5,0)</f>
        <v>0</v>
      </c>
      <c r="OD35" s="182" t="str">
        <f>VLOOKUP(NV$5,'Project Data'!$C$33:$Q$51,MATCH(NS35,'Project Data'!$H$31:$Q$31,1)+6,0)</f>
        <v>N/A</v>
      </c>
      <c r="OE35" s="182">
        <f t="shared" si="112"/>
        <v>0</v>
      </c>
      <c r="OF35" s="42"/>
      <c r="OG35" s="43"/>
      <c r="OH35" s="43"/>
      <c r="OI35" s="43"/>
      <c r="OJ35" s="44"/>
      <c r="OK35" s="33"/>
    </row>
    <row r="36" spans="1:401">
      <c r="A36" s="190"/>
      <c r="B36" s="340"/>
      <c r="C36" s="153">
        <f t="shared" si="130"/>
        <v>2</v>
      </c>
      <c r="D36" s="154" t="s">
        <v>63</v>
      </c>
      <c r="E36" s="41"/>
      <c r="F36" s="41"/>
      <c r="G36" s="41"/>
      <c r="H36" s="41"/>
      <c r="I36" s="41"/>
      <c r="J36" s="41"/>
      <c r="K36" s="185">
        <f t="shared" si="83"/>
        <v>0</v>
      </c>
      <c r="L36" s="41"/>
      <c r="M36" s="182">
        <f>VLOOKUP($F$5,'Project Data'!$C$33:$Q$52,MATCH($C36,'Project Data'!$H$31:$Q$31,1)+5,0)</f>
        <v>0</v>
      </c>
      <c r="N36" s="182" t="str">
        <f>VLOOKUP($F$5,'Project Data'!$C$33:$Q$51,MATCH($C36,'Project Data'!$H$31:$Q$31,1)+6,0)</f>
        <v>N/A</v>
      </c>
      <c r="O36" s="182">
        <f t="shared" si="84"/>
        <v>0</v>
      </c>
      <c r="P36" s="42"/>
      <c r="Q36" s="43"/>
      <c r="R36" s="43"/>
      <c r="S36" s="43"/>
      <c r="T36" s="44"/>
      <c r="U36" s="190"/>
      <c r="V36" s="340"/>
      <c r="W36" s="153">
        <f t="shared" si="41"/>
        <v>2</v>
      </c>
      <c r="X36" s="154" t="s">
        <v>63</v>
      </c>
      <c r="Y36" s="41"/>
      <c r="Z36" s="41"/>
      <c r="AA36" s="41"/>
      <c r="AB36" s="41"/>
      <c r="AC36" s="41"/>
      <c r="AD36" s="41"/>
      <c r="AE36" s="185">
        <f t="shared" si="85"/>
        <v>0</v>
      </c>
      <c r="AF36" s="41"/>
      <c r="AG36" s="182">
        <f>VLOOKUP(Z$5,'Project Data'!$C$33:$Q$52,MATCH(W36,'Project Data'!$H$31:$Q$31,1)+5,0)</f>
        <v>0</v>
      </c>
      <c r="AH36" s="182" t="str">
        <f>VLOOKUP(Z$5,'Project Data'!$C$33:$Q$51,MATCH(W36,'Project Data'!$H$31:$Q$31,1)+6,0)</f>
        <v>N/A</v>
      </c>
      <c r="AI36" s="182">
        <f t="shared" si="86"/>
        <v>0</v>
      </c>
      <c r="AJ36" s="42"/>
      <c r="AK36" s="43"/>
      <c r="AL36" s="43"/>
      <c r="AM36" s="43"/>
      <c r="AN36" s="44"/>
      <c r="AO36" s="190"/>
      <c r="AP36" s="340"/>
      <c r="AQ36" s="153">
        <f t="shared" si="42"/>
        <v>2</v>
      </c>
      <c r="AR36" s="154" t="s">
        <v>63</v>
      </c>
      <c r="AS36" s="41"/>
      <c r="AT36" s="41"/>
      <c r="AU36" s="41"/>
      <c r="AV36" s="41"/>
      <c r="AW36" s="41"/>
      <c r="AX36" s="41"/>
      <c r="AY36" s="185">
        <f t="shared" si="124"/>
        <v>0</v>
      </c>
      <c r="AZ36" s="41"/>
      <c r="BA36" s="182">
        <f>VLOOKUP(AT$5,'Project Data'!$C$33:$Q$52,MATCH(AQ36,'Project Data'!$H$31:$Q$31,1)+5,0)</f>
        <v>0</v>
      </c>
      <c r="BB36" s="182" t="str">
        <f>VLOOKUP(AT$5,'Project Data'!$C$33:$Q$51,MATCH(AQ36,'Project Data'!$H$31:$Q$31,1)+6,0)</f>
        <v>N/A</v>
      </c>
      <c r="BC36" s="182">
        <f t="shared" si="87"/>
        <v>0</v>
      </c>
      <c r="BD36" s="42"/>
      <c r="BE36" s="43"/>
      <c r="BF36" s="43"/>
      <c r="BG36" s="43"/>
      <c r="BH36" s="44"/>
      <c r="BI36" s="190"/>
      <c r="BJ36" s="340"/>
      <c r="BK36" s="153">
        <f t="shared" si="43"/>
        <v>2</v>
      </c>
      <c r="BL36" s="154" t="s">
        <v>63</v>
      </c>
      <c r="BM36" s="41"/>
      <c r="BN36" s="41"/>
      <c r="BO36" s="41"/>
      <c r="BP36" s="41"/>
      <c r="BQ36" s="41"/>
      <c r="BR36" s="41"/>
      <c r="BS36" s="185">
        <f t="shared" si="127"/>
        <v>0</v>
      </c>
      <c r="BT36" s="41"/>
      <c r="BU36" s="182">
        <f>VLOOKUP(BN$5,'Project Data'!$C$33:$Q$52,MATCH(BK36,'Project Data'!$H$31:$Q$31,1)+5,0)</f>
        <v>0</v>
      </c>
      <c r="BV36" s="182" t="str">
        <f>VLOOKUP(BN$5,'Project Data'!$C$33:$Q$51,MATCH(BK36,'Project Data'!$H$31:$Q$31,1)+6,0)</f>
        <v>N/A</v>
      </c>
      <c r="BW36" s="182">
        <f t="shared" si="88"/>
        <v>0</v>
      </c>
      <c r="BX36" s="42"/>
      <c r="BY36" s="43"/>
      <c r="BZ36" s="43"/>
      <c r="CA36" s="43"/>
      <c r="CB36" s="44"/>
      <c r="CC36" s="190"/>
      <c r="CD36" s="340"/>
      <c r="CE36" s="153">
        <f t="shared" si="44"/>
        <v>2</v>
      </c>
      <c r="CF36" s="154" t="s">
        <v>63</v>
      </c>
      <c r="CG36" s="41"/>
      <c r="CH36" s="41"/>
      <c r="CI36" s="41"/>
      <c r="CJ36" s="41"/>
      <c r="CK36" s="41"/>
      <c r="CL36" s="41"/>
      <c r="CM36" s="185">
        <f t="shared" si="128"/>
        <v>0</v>
      </c>
      <c r="CN36" s="41"/>
      <c r="CO36" s="182">
        <f>VLOOKUP(CH$5,'Project Data'!$C$33:$Q$52,MATCH(CE36,'Project Data'!$H$31:$Q$31,1)+5,0)</f>
        <v>0</v>
      </c>
      <c r="CP36" s="182" t="str">
        <f>VLOOKUP(CH$5,'Project Data'!$C$33:$Q$51,MATCH(CE36,'Project Data'!$H$31:$Q$31,1)+6,0)</f>
        <v>N/A</v>
      </c>
      <c r="CQ36" s="182">
        <f t="shared" si="89"/>
        <v>0</v>
      </c>
      <c r="CR36" s="42"/>
      <c r="CS36" s="43"/>
      <c r="CT36" s="43"/>
      <c r="CU36" s="43"/>
      <c r="CV36" s="44"/>
      <c r="CW36" s="190"/>
      <c r="CX36" s="340"/>
      <c r="CY36" s="153">
        <f t="shared" si="45"/>
        <v>2</v>
      </c>
      <c r="CZ36" s="154" t="s">
        <v>63</v>
      </c>
      <c r="DA36" s="41"/>
      <c r="DB36" s="41"/>
      <c r="DC36" s="41"/>
      <c r="DD36" s="41"/>
      <c r="DE36" s="41"/>
      <c r="DF36" s="41"/>
      <c r="DG36" s="185">
        <f t="shared" si="117"/>
        <v>0</v>
      </c>
      <c r="DH36" s="41"/>
      <c r="DI36" s="182">
        <f>VLOOKUP(DB$5,'Project Data'!$C$33:$Q$52,MATCH(CY36,'Project Data'!$H$31:$Q$31,1)+5,0)</f>
        <v>0</v>
      </c>
      <c r="DJ36" s="182" t="str">
        <f>VLOOKUP(DB$5,'Project Data'!$C$33:$Q$51,MATCH(CY36,'Project Data'!$H$31:$Q$31,1)+6,0)</f>
        <v>N/A</v>
      </c>
      <c r="DK36" s="182">
        <f t="shared" si="90"/>
        <v>0</v>
      </c>
      <c r="DL36" s="42"/>
      <c r="DM36" s="43"/>
      <c r="DN36" s="43"/>
      <c r="DO36" s="43"/>
      <c r="DP36" s="44"/>
      <c r="DQ36" s="190"/>
      <c r="DR36" s="340"/>
      <c r="DS36" s="153">
        <f t="shared" si="46"/>
        <v>2</v>
      </c>
      <c r="DT36" s="154" t="s">
        <v>63</v>
      </c>
      <c r="DU36" s="41"/>
      <c r="DV36" s="41"/>
      <c r="DW36" s="41"/>
      <c r="DX36" s="41"/>
      <c r="DY36" s="41"/>
      <c r="DZ36" s="41"/>
      <c r="EA36" s="185">
        <f t="shared" si="118"/>
        <v>0</v>
      </c>
      <c r="EB36" s="41"/>
      <c r="EC36" s="182">
        <f>VLOOKUP(DV$5,'Project Data'!$C$33:$Q$52,MATCH(DS36,'Project Data'!$H$31:$Q$31,1)+5,0)</f>
        <v>0</v>
      </c>
      <c r="ED36" s="182" t="str">
        <f>VLOOKUP(DV$5,'Project Data'!$C$33:$Q$51,MATCH(DS36,'Project Data'!$H$31:$Q$31,1)+6,0)</f>
        <v>N/A</v>
      </c>
      <c r="EE36" s="182">
        <f t="shared" si="91"/>
        <v>0</v>
      </c>
      <c r="EF36" s="42"/>
      <c r="EG36" s="43"/>
      <c r="EH36" s="43"/>
      <c r="EI36" s="43"/>
      <c r="EJ36" s="44"/>
      <c r="EK36" s="190"/>
      <c r="EL36" s="340"/>
      <c r="EM36" s="153">
        <f t="shared" si="47"/>
        <v>2</v>
      </c>
      <c r="EN36" s="154" t="s">
        <v>63</v>
      </c>
      <c r="EO36" s="41"/>
      <c r="EP36" s="41"/>
      <c r="EQ36" s="41"/>
      <c r="ER36" s="41"/>
      <c r="ES36" s="41"/>
      <c r="ET36" s="41"/>
      <c r="EU36" s="185">
        <f t="shared" si="119"/>
        <v>0</v>
      </c>
      <c r="EV36" s="41"/>
      <c r="EW36" s="182">
        <f>VLOOKUP(EP$5,'Project Data'!$C$33:$Q$52,MATCH(EM36,'Project Data'!$H$31:$Q$31,1)+5,0)</f>
        <v>0</v>
      </c>
      <c r="EX36" s="182" t="str">
        <f>VLOOKUP(EP$5,'Project Data'!$C$33:$Q$51,MATCH(EM36,'Project Data'!$H$31:$Q$31,1)+6,0)</f>
        <v>N/A</v>
      </c>
      <c r="EY36" s="182">
        <f t="shared" si="92"/>
        <v>0</v>
      </c>
      <c r="EZ36" s="42"/>
      <c r="FA36" s="43"/>
      <c r="FB36" s="43"/>
      <c r="FC36" s="43"/>
      <c r="FD36" s="44"/>
      <c r="FE36" s="190"/>
      <c r="FF36" s="340"/>
      <c r="FG36" s="153">
        <f t="shared" si="48"/>
        <v>2</v>
      </c>
      <c r="FH36" s="154" t="s">
        <v>63</v>
      </c>
      <c r="FI36" s="41"/>
      <c r="FJ36" s="41"/>
      <c r="FK36" s="41"/>
      <c r="FL36" s="41"/>
      <c r="FM36" s="41"/>
      <c r="FN36" s="41"/>
      <c r="FO36" s="185">
        <f t="shared" si="120"/>
        <v>0</v>
      </c>
      <c r="FP36" s="41"/>
      <c r="FQ36" s="182">
        <f>VLOOKUP(FJ$5,'Project Data'!$C$33:$Q$52,MATCH(FG36,'Project Data'!$H$31:$Q$31,1)+5,0)</f>
        <v>0</v>
      </c>
      <c r="FR36" s="182" t="str">
        <f>VLOOKUP(FJ$5,'Project Data'!$C$33:$Q$51,MATCH(FG36,'Project Data'!$H$31:$Q$31,1)+6,0)</f>
        <v>N/A</v>
      </c>
      <c r="FS36" s="182">
        <f t="shared" si="93"/>
        <v>0</v>
      </c>
      <c r="FT36" s="42"/>
      <c r="FU36" s="43"/>
      <c r="FV36" s="43"/>
      <c r="FW36" s="43"/>
      <c r="FX36" s="44"/>
      <c r="FY36" s="190"/>
      <c r="FZ36" s="340"/>
      <c r="GA36" s="153">
        <f t="shared" si="49"/>
        <v>2</v>
      </c>
      <c r="GB36" s="154" t="s">
        <v>63</v>
      </c>
      <c r="GC36" s="41"/>
      <c r="GD36" s="41"/>
      <c r="GE36" s="41"/>
      <c r="GF36" s="41"/>
      <c r="GG36" s="41"/>
      <c r="GH36" s="41"/>
      <c r="GI36" s="185">
        <f t="shared" si="68"/>
        <v>0</v>
      </c>
      <c r="GJ36" s="41"/>
      <c r="GK36" s="182">
        <f>VLOOKUP(GD$5,'Project Data'!$C$33:$Q$52,MATCH(GA36,'Project Data'!$H$31:$Q$31,1)+5,0)</f>
        <v>0</v>
      </c>
      <c r="GL36" s="182" t="str">
        <f>VLOOKUP(GD$5,'Project Data'!$C$33:$Q$51,MATCH(GA36,'Project Data'!$H$31:$Q$31,1)+6,0)</f>
        <v>N/A</v>
      </c>
      <c r="GM36" s="182">
        <f t="shared" si="94"/>
        <v>0</v>
      </c>
      <c r="GN36" s="42"/>
      <c r="GO36" s="43"/>
      <c r="GP36" s="43"/>
      <c r="GQ36" s="43"/>
      <c r="GR36" s="44"/>
      <c r="GS36" s="190"/>
      <c r="GT36" s="340"/>
      <c r="GU36" s="153">
        <f t="shared" si="50"/>
        <v>2</v>
      </c>
      <c r="GV36" s="154" t="s">
        <v>63</v>
      </c>
      <c r="GW36" s="41"/>
      <c r="GX36" s="41"/>
      <c r="GY36" s="41"/>
      <c r="GZ36" s="41"/>
      <c r="HA36" s="41"/>
      <c r="HB36" s="41"/>
      <c r="HC36" s="185">
        <f t="shared" si="129"/>
        <v>0</v>
      </c>
      <c r="HD36" s="41"/>
      <c r="HE36" s="182">
        <f>VLOOKUP(GX$5,'Project Data'!$C$33:$Q$52,MATCH(GU36,'Project Data'!$H$31:$Q$31,1)+5,0)</f>
        <v>0</v>
      </c>
      <c r="HF36" s="182" t="str">
        <f>VLOOKUP(GX$5,'Project Data'!$C$33:$Q$51,MATCH(GU36,'Project Data'!$H$31:$Q$31,1)+6,0)</f>
        <v>N/A</v>
      </c>
      <c r="HG36" s="182">
        <f t="shared" si="95"/>
        <v>0</v>
      </c>
      <c r="HH36" s="42"/>
      <c r="HI36" s="43"/>
      <c r="HJ36" s="43"/>
      <c r="HK36" s="43"/>
      <c r="HL36" s="44"/>
      <c r="HM36" s="190"/>
      <c r="HN36" s="340"/>
      <c r="HO36" s="153">
        <f t="shared" si="51"/>
        <v>2</v>
      </c>
      <c r="HP36" s="154" t="s">
        <v>63</v>
      </c>
      <c r="HQ36" s="41"/>
      <c r="HR36" s="41"/>
      <c r="HS36" s="41"/>
      <c r="HT36" s="41"/>
      <c r="HU36" s="41"/>
      <c r="HV36" s="41"/>
      <c r="HW36" s="185">
        <f t="shared" si="69"/>
        <v>0</v>
      </c>
      <c r="HX36" s="41"/>
      <c r="HY36" s="182">
        <f>VLOOKUP(HR$5,'Project Data'!$C$33:$Q$52,MATCH(HO36,'Project Data'!$H$31:$Q$31,1)+5,0)</f>
        <v>0</v>
      </c>
      <c r="HZ36" s="182" t="str">
        <f>VLOOKUP(HR$5,'Project Data'!$C$33:$Q$51,MATCH(HO36,'Project Data'!$H$31:$Q$31,1)+6,0)</f>
        <v>N/A</v>
      </c>
      <c r="IA36" s="182">
        <f t="shared" si="96"/>
        <v>0</v>
      </c>
      <c r="IB36" s="42"/>
      <c r="IC36" s="43"/>
      <c r="ID36" s="43"/>
      <c r="IE36" s="43"/>
      <c r="IF36" s="44"/>
      <c r="IG36" s="190"/>
      <c r="IH36" s="340"/>
      <c r="II36" s="153">
        <f t="shared" si="52"/>
        <v>2</v>
      </c>
      <c r="IJ36" s="154" t="s">
        <v>63</v>
      </c>
      <c r="IK36" s="41"/>
      <c r="IL36" s="41"/>
      <c r="IM36" s="41"/>
      <c r="IN36" s="41"/>
      <c r="IO36" s="41"/>
      <c r="IP36" s="41"/>
      <c r="IQ36" s="185">
        <f t="shared" si="97"/>
        <v>0</v>
      </c>
      <c r="IR36" s="41"/>
      <c r="IS36" s="182">
        <f>VLOOKUP(IL$5,'Project Data'!$C$33:$Q$52,MATCH(II36,'Project Data'!$H$31:$Q$31,1)+5,0)</f>
        <v>0</v>
      </c>
      <c r="IT36" s="182" t="str">
        <f>VLOOKUP(IL$5,'Project Data'!$C$33:$Q$51,MATCH(II36,'Project Data'!$H$31:$Q$31,1)+6,0)</f>
        <v>N/A</v>
      </c>
      <c r="IU36" s="182">
        <f t="shared" si="98"/>
        <v>0</v>
      </c>
      <c r="IV36" s="42"/>
      <c r="IW36" s="43"/>
      <c r="IX36" s="43"/>
      <c r="IY36" s="43"/>
      <c r="IZ36" s="44"/>
      <c r="JA36" s="190"/>
      <c r="JB36" s="340"/>
      <c r="JC36" s="153">
        <f t="shared" si="53"/>
        <v>2</v>
      </c>
      <c r="JD36" s="154" t="s">
        <v>63</v>
      </c>
      <c r="JE36" s="41"/>
      <c r="JF36" s="41"/>
      <c r="JG36" s="41"/>
      <c r="JH36" s="41"/>
      <c r="JI36" s="41"/>
      <c r="JJ36" s="41"/>
      <c r="JK36" s="185">
        <f t="shared" si="99"/>
        <v>0</v>
      </c>
      <c r="JL36" s="41"/>
      <c r="JM36" s="182">
        <f>VLOOKUP(JF$5,'Project Data'!$C$33:$Q$52,MATCH(JC36,'Project Data'!$H$31:$Q$31,1)+5,0)</f>
        <v>0</v>
      </c>
      <c r="JN36" s="182" t="str">
        <f>VLOOKUP(JF$5,'Project Data'!$C$33:$Q$51,MATCH(JC36,'Project Data'!$H$31:$Q$31,1)+6,0)</f>
        <v>N/A</v>
      </c>
      <c r="JO36" s="182">
        <f t="shared" si="100"/>
        <v>0</v>
      </c>
      <c r="JP36" s="42"/>
      <c r="JQ36" s="43"/>
      <c r="JR36" s="43"/>
      <c r="JS36" s="43"/>
      <c r="JT36" s="44"/>
      <c r="JU36" s="190"/>
      <c r="JV36" s="340"/>
      <c r="JW36" s="153">
        <f t="shared" si="54"/>
        <v>2</v>
      </c>
      <c r="JX36" s="154" t="s">
        <v>63</v>
      </c>
      <c r="JY36" s="41"/>
      <c r="JZ36" s="41"/>
      <c r="KA36" s="41"/>
      <c r="KB36" s="41"/>
      <c r="KC36" s="41"/>
      <c r="KD36" s="41"/>
      <c r="KE36" s="185">
        <f t="shared" si="101"/>
        <v>0</v>
      </c>
      <c r="KF36" s="41"/>
      <c r="KG36" s="182">
        <f>VLOOKUP(JZ$5,'Project Data'!$C$33:$Q$52,MATCH(JW36,'Project Data'!$H$31:$Q$31,1)+5,0)</f>
        <v>0</v>
      </c>
      <c r="KH36" s="182" t="str">
        <f>VLOOKUP(JZ$5,'Project Data'!$C$33:$Q$51,MATCH(JW36,'Project Data'!$H$31:$Q$31,1)+6,0)</f>
        <v>N/A</v>
      </c>
      <c r="KI36" s="182">
        <f t="shared" si="102"/>
        <v>0</v>
      </c>
      <c r="KJ36" s="42"/>
      <c r="KK36" s="43"/>
      <c r="KL36" s="43"/>
      <c r="KM36" s="43"/>
      <c r="KN36" s="44"/>
      <c r="KO36" s="190"/>
      <c r="KP36" s="340"/>
      <c r="KQ36" s="153">
        <f t="shared" si="55"/>
        <v>2</v>
      </c>
      <c r="KR36" s="154" t="s">
        <v>63</v>
      </c>
      <c r="KS36" s="41"/>
      <c r="KT36" s="41"/>
      <c r="KU36" s="41"/>
      <c r="KV36" s="41"/>
      <c r="KW36" s="41"/>
      <c r="KX36" s="41"/>
      <c r="KY36" s="185">
        <f t="shared" si="103"/>
        <v>0</v>
      </c>
      <c r="KZ36" s="41"/>
      <c r="LA36" s="182">
        <f>VLOOKUP(KT$5,'Project Data'!$C$33:$Q$52,MATCH(KQ36,'Project Data'!$H$31:$Q$31,1)+5,0)</f>
        <v>0</v>
      </c>
      <c r="LB36" s="182" t="str">
        <f>VLOOKUP(KT$5,'Project Data'!$C$33:$Q$51,MATCH(KQ36,'Project Data'!$H$31:$Q$31,1)+6,0)</f>
        <v>N/A</v>
      </c>
      <c r="LC36" s="182">
        <f t="shared" si="104"/>
        <v>0</v>
      </c>
      <c r="LD36" s="42"/>
      <c r="LE36" s="43"/>
      <c r="LF36" s="43"/>
      <c r="LG36" s="43"/>
      <c r="LH36" s="44"/>
      <c r="LI36" s="190"/>
      <c r="LJ36" s="340"/>
      <c r="LK36" s="153">
        <f t="shared" si="56"/>
        <v>2</v>
      </c>
      <c r="LL36" s="154" t="s">
        <v>63</v>
      </c>
      <c r="LM36" s="41"/>
      <c r="LN36" s="41"/>
      <c r="LO36" s="41"/>
      <c r="LP36" s="41"/>
      <c r="LQ36" s="41"/>
      <c r="LR36" s="41"/>
      <c r="LS36" s="185">
        <f t="shared" si="105"/>
        <v>0</v>
      </c>
      <c r="LT36" s="41"/>
      <c r="LU36" s="182">
        <f>VLOOKUP(LN$5,'Project Data'!$C$33:$Q$52,MATCH(LK36,'Project Data'!$H$31:$Q$31,1)+5,0)</f>
        <v>0</v>
      </c>
      <c r="LV36" s="182" t="str">
        <f>VLOOKUP(LN$5,'Project Data'!$C$33:$Q$51,MATCH(LK36,'Project Data'!$H$31:$Q$31,1)+6,0)</f>
        <v>N/A</v>
      </c>
      <c r="LW36" s="182">
        <f t="shared" si="106"/>
        <v>0</v>
      </c>
      <c r="LX36" s="42"/>
      <c r="LY36" s="43"/>
      <c r="LZ36" s="43"/>
      <c r="MA36" s="43"/>
      <c r="MB36" s="44"/>
      <c r="MC36" s="190"/>
      <c r="MD36" s="340"/>
      <c r="ME36" s="153">
        <f t="shared" si="57"/>
        <v>2</v>
      </c>
      <c r="MF36" s="154" t="s">
        <v>63</v>
      </c>
      <c r="MG36" s="41"/>
      <c r="MH36" s="41"/>
      <c r="MI36" s="41"/>
      <c r="MJ36" s="41"/>
      <c r="MK36" s="41"/>
      <c r="ML36" s="41"/>
      <c r="MM36" s="185">
        <f t="shared" si="107"/>
        <v>0</v>
      </c>
      <c r="MN36" s="41"/>
      <c r="MO36" s="182">
        <f>VLOOKUP(MH$5,'Project Data'!$C$33:$Q$52,MATCH(ME36,'Project Data'!$H$31:$Q$31,1)+5,0)</f>
        <v>0</v>
      </c>
      <c r="MP36" s="182" t="str">
        <f>VLOOKUP(MH$5,'Project Data'!$C$33:$Q$51,MATCH(ME36,'Project Data'!$H$31:$Q$31,1)+6,0)</f>
        <v>N/A</v>
      </c>
      <c r="MQ36" s="182">
        <f t="shared" si="108"/>
        <v>0</v>
      </c>
      <c r="MR36" s="42"/>
      <c r="MS36" s="43"/>
      <c r="MT36" s="43"/>
      <c r="MU36" s="43"/>
      <c r="MV36" s="44"/>
      <c r="MW36" s="190"/>
      <c r="MX36" s="340"/>
      <c r="MY36" s="153">
        <f t="shared" si="58"/>
        <v>2</v>
      </c>
      <c r="MZ36" s="154" t="s">
        <v>63</v>
      </c>
      <c r="NA36" s="41"/>
      <c r="NB36" s="41"/>
      <c r="NC36" s="41"/>
      <c r="ND36" s="41"/>
      <c r="NE36" s="41"/>
      <c r="NF36" s="41"/>
      <c r="NG36" s="185">
        <f t="shared" si="109"/>
        <v>0</v>
      </c>
      <c r="NH36" s="41"/>
      <c r="NI36" s="182">
        <f>VLOOKUP(NB$5,'Project Data'!$C$33:$Q$52,MATCH(MY36,'Project Data'!$H$31:$Q$31,1)+5,0)</f>
        <v>0</v>
      </c>
      <c r="NJ36" s="182" t="str">
        <f>VLOOKUP(NB$5,'Project Data'!$C$33:$Q$51,MATCH(MY36,'Project Data'!$H$31:$Q$31,1)+6,0)</f>
        <v>N/A</v>
      </c>
      <c r="NK36" s="182">
        <f t="shared" si="110"/>
        <v>0</v>
      </c>
      <c r="NL36" s="42"/>
      <c r="NM36" s="43"/>
      <c r="NN36" s="43"/>
      <c r="NO36" s="43"/>
      <c r="NP36" s="44"/>
      <c r="NQ36" s="190"/>
      <c r="NR36" s="340"/>
      <c r="NS36" s="153">
        <f t="shared" si="59"/>
        <v>2</v>
      </c>
      <c r="NT36" s="154" t="s">
        <v>63</v>
      </c>
      <c r="NU36" s="41"/>
      <c r="NV36" s="41"/>
      <c r="NW36" s="41"/>
      <c r="NX36" s="41"/>
      <c r="NY36" s="41"/>
      <c r="NZ36" s="41"/>
      <c r="OA36" s="185">
        <f t="shared" si="111"/>
        <v>0</v>
      </c>
      <c r="OB36" s="41"/>
      <c r="OC36" s="182">
        <f>VLOOKUP(NV$5,'Project Data'!$C$33:$Q$52,MATCH(NS36,'Project Data'!$H$31:$Q$31,1)+5,0)</f>
        <v>0</v>
      </c>
      <c r="OD36" s="182" t="str">
        <f>VLOOKUP(NV$5,'Project Data'!$C$33:$Q$51,MATCH(NS36,'Project Data'!$H$31:$Q$31,1)+6,0)</f>
        <v>N/A</v>
      </c>
      <c r="OE36" s="182">
        <f t="shared" si="112"/>
        <v>0</v>
      </c>
      <c r="OF36" s="42"/>
      <c r="OG36" s="43"/>
      <c r="OH36" s="43"/>
      <c r="OI36" s="43"/>
      <c r="OJ36" s="44"/>
      <c r="OK36" s="33"/>
    </row>
    <row r="37" spans="1:401">
      <c r="A37" s="190"/>
      <c r="B37" s="340"/>
      <c r="C37" s="153">
        <f t="shared" si="130"/>
        <v>2</v>
      </c>
      <c r="D37" s="154" t="s">
        <v>64</v>
      </c>
      <c r="E37" s="41"/>
      <c r="F37" s="41"/>
      <c r="G37" s="41"/>
      <c r="H37" s="41"/>
      <c r="I37" s="41"/>
      <c r="J37" s="41"/>
      <c r="K37" s="185">
        <f t="shared" si="83"/>
        <v>0</v>
      </c>
      <c r="L37" s="41"/>
      <c r="M37" s="182">
        <f>VLOOKUP($F$5,'Project Data'!$C$33:$Q$52,MATCH($C37,'Project Data'!$H$31:$Q$31,1)+5,0)</f>
        <v>0</v>
      </c>
      <c r="N37" s="182" t="str">
        <f>VLOOKUP($F$5,'Project Data'!$C$33:$Q$51,MATCH($C37,'Project Data'!$H$31:$Q$31,1)+6,0)</f>
        <v>N/A</v>
      </c>
      <c r="O37" s="182">
        <f t="shared" si="84"/>
        <v>0</v>
      </c>
      <c r="P37" s="42"/>
      <c r="Q37" s="43"/>
      <c r="R37" s="43"/>
      <c r="S37" s="43"/>
      <c r="T37" s="44"/>
      <c r="U37" s="190"/>
      <c r="V37" s="340"/>
      <c r="W37" s="153">
        <f t="shared" si="41"/>
        <v>2</v>
      </c>
      <c r="X37" s="154" t="s">
        <v>64</v>
      </c>
      <c r="Y37" s="41"/>
      <c r="Z37" s="41"/>
      <c r="AA37" s="41"/>
      <c r="AB37" s="41"/>
      <c r="AC37" s="41"/>
      <c r="AD37" s="41"/>
      <c r="AE37" s="185">
        <f t="shared" si="85"/>
        <v>0</v>
      </c>
      <c r="AF37" s="41"/>
      <c r="AG37" s="182">
        <f>VLOOKUP(Z$5,'Project Data'!$C$33:$Q$52,MATCH(W37,'Project Data'!$H$31:$Q$31,1)+5,0)</f>
        <v>0</v>
      </c>
      <c r="AH37" s="182" t="str">
        <f>VLOOKUP(Z$5,'Project Data'!$C$33:$Q$51,MATCH(W37,'Project Data'!$H$31:$Q$31,1)+6,0)</f>
        <v>N/A</v>
      </c>
      <c r="AI37" s="182">
        <f t="shared" si="86"/>
        <v>0</v>
      </c>
      <c r="AJ37" s="42"/>
      <c r="AK37" s="43"/>
      <c r="AL37" s="43"/>
      <c r="AM37" s="43"/>
      <c r="AN37" s="44"/>
      <c r="AO37" s="190"/>
      <c r="AP37" s="340"/>
      <c r="AQ37" s="153">
        <f t="shared" si="42"/>
        <v>2</v>
      </c>
      <c r="AR37" s="154" t="s">
        <v>64</v>
      </c>
      <c r="AS37" s="41"/>
      <c r="AT37" s="41"/>
      <c r="AU37" s="41"/>
      <c r="AV37" s="41"/>
      <c r="AW37" s="41"/>
      <c r="AX37" s="41"/>
      <c r="AY37" s="185">
        <f t="shared" si="124"/>
        <v>0</v>
      </c>
      <c r="AZ37" s="41"/>
      <c r="BA37" s="182">
        <f>VLOOKUP(AT$5,'Project Data'!$C$33:$Q$52,MATCH(AQ37,'Project Data'!$H$31:$Q$31,1)+5,0)</f>
        <v>0</v>
      </c>
      <c r="BB37" s="182" t="str">
        <f>VLOOKUP(AT$5,'Project Data'!$C$33:$Q$51,MATCH(AQ37,'Project Data'!$H$31:$Q$31,1)+6,0)</f>
        <v>N/A</v>
      </c>
      <c r="BC37" s="182">
        <f t="shared" si="87"/>
        <v>0</v>
      </c>
      <c r="BD37" s="42"/>
      <c r="BE37" s="43"/>
      <c r="BF37" s="43"/>
      <c r="BG37" s="43"/>
      <c r="BH37" s="44"/>
      <c r="BI37" s="190"/>
      <c r="BJ37" s="340"/>
      <c r="BK37" s="153">
        <f t="shared" si="43"/>
        <v>2</v>
      </c>
      <c r="BL37" s="154" t="s">
        <v>64</v>
      </c>
      <c r="BM37" s="41"/>
      <c r="BN37" s="41"/>
      <c r="BO37" s="41"/>
      <c r="BP37" s="41"/>
      <c r="BQ37" s="41"/>
      <c r="BR37" s="41"/>
      <c r="BS37" s="185">
        <f t="shared" si="127"/>
        <v>0</v>
      </c>
      <c r="BT37" s="41"/>
      <c r="BU37" s="182">
        <f>VLOOKUP(BN$5,'Project Data'!$C$33:$Q$52,MATCH(BK37,'Project Data'!$H$31:$Q$31,1)+5,0)</f>
        <v>0</v>
      </c>
      <c r="BV37" s="182" t="str">
        <f>VLOOKUP(BN$5,'Project Data'!$C$33:$Q$51,MATCH(BK37,'Project Data'!$H$31:$Q$31,1)+6,0)</f>
        <v>N/A</v>
      </c>
      <c r="BW37" s="182">
        <f t="shared" si="88"/>
        <v>0</v>
      </c>
      <c r="BX37" s="42"/>
      <c r="BY37" s="43"/>
      <c r="BZ37" s="43"/>
      <c r="CA37" s="43"/>
      <c r="CB37" s="44"/>
      <c r="CC37" s="190"/>
      <c r="CD37" s="340"/>
      <c r="CE37" s="153">
        <f t="shared" si="44"/>
        <v>2</v>
      </c>
      <c r="CF37" s="154" t="s">
        <v>64</v>
      </c>
      <c r="CG37" s="41"/>
      <c r="CH37" s="41"/>
      <c r="CI37" s="41"/>
      <c r="CJ37" s="41"/>
      <c r="CK37" s="41"/>
      <c r="CL37" s="41"/>
      <c r="CM37" s="185">
        <f t="shared" si="128"/>
        <v>0</v>
      </c>
      <c r="CN37" s="41"/>
      <c r="CO37" s="182">
        <f>VLOOKUP(CH$5,'Project Data'!$C$33:$Q$52,MATCH(CE37,'Project Data'!$H$31:$Q$31,1)+5,0)</f>
        <v>0</v>
      </c>
      <c r="CP37" s="182" t="str">
        <f>VLOOKUP(CH$5,'Project Data'!$C$33:$Q$51,MATCH(CE37,'Project Data'!$H$31:$Q$31,1)+6,0)</f>
        <v>N/A</v>
      </c>
      <c r="CQ37" s="182">
        <f t="shared" si="89"/>
        <v>0</v>
      </c>
      <c r="CR37" s="42"/>
      <c r="CS37" s="43"/>
      <c r="CT37" s="43"/>
      <c r="CU37" s="43"/>
      <c r="CV37" s="44"/>
      <c r="CW37" s="190"/>
      <c r="CX37" s="340"/>
      <c r="CY37" s="153">
        <f t="shared" si="45"/>
        <v>2</v>
      </c>
      <c r="CZ37" s="154" t="s">
        <v>64</v>
      </c>
      <c r="DA37" s="41"/>
      <c r="DB37" s="41"/>
      <c r="DC37" s="41"/>
      <c r="DD37" s="41"/>
      <c r="DE37" s="41"/>
      <c r="DF37" s="41"/>
      <c r="DG37" s="185">
        <f t="shared" si="117"/>
        <v>0</v>
      </c>
      <c r="DH37" s="41"/>
      <c r="DI37" s="182">
        <f>VLOOKUP(DB$5,'Project Data'!$C$33:$Q$52,MATCH(CY37,'Project Data'!$H$31:$Q$31,1)+5,0)</f>
        <v>0</v>
      </c>
      <c r="DJ37" s="182" t="str">
        <f>VLOOKUP(DB$5,'Project Data'!$C$33:$Q$51,MATCH(CY37,'Project Data'!$H$31:$Q$31,1)+6,0)</f>
        <v>N/A</v>
      </c>
      <c r="DK37" s="182">
        <f t="shared" si="90"/>
        <v>0</v>
      </c>
      <c r="DL37" s="42"/>
      <c r="DM37" s="43"/>
      <c r="DN37" s="43"/>
      <c r="DO37" s="43"/>
      <c r="DP37" s="44"/>
      <c r="DQ37" s="190"/>
      <c r="DR37" s="340"/>
      <c r="DS37" s="153">
        <f t="shared" si="46"/>
        <v>2</v>
      </c>
      <c r="DT37" s="154" t="s">
        <v>64</v>
      </c>
      <c r="DU37" s="41"/>
      <c r="DV37" s="41"/>
      <c r="DW37" s="41"/>
      <c r="DX37" s="41"/>
      <c r="DY37" s="41"/>
      <c r="DZ37" s="41"/>
      <c r="EA37" s="185">
        <f t="shared" si="118"/>
        <v>0</v>
      </c>
      <c r="EB37" s="41"/>
      <c r="EC37" s="182">
        <f>VLOOKUP(DV$5,'Project Data'!$C$33:$Q$52,MATCH(DS37,'Project Data'!$H$31:$Q$31,1)+5,0)</f>
        <v>0</v>
      </c>
      <c r="ED37" s="182" t="str">
        <f>VLOOKUP(DV$5,'Project Data'!$C$33:$Q$51,MATCH(DS37,'Project Data'!$H$31:$Q$31,1)+6,0)</f>
        <v>N/A</v>
      </c>
      <c r="EE37" s="182">
        <f t="shared" si="91"/>
        <v>0</v>
      </c>
      <c r="EF37" s="42"/>
      <c r="EG37" s="43"/>
      <c r="EH37" s="43"/>
      <c r="EI37" s="43"/>
      <c r="EJ37" s="44"/>
      <c r="EK37" s="190"/>
      <c r="EL37" s="340"/>
      <c r="EM37" s="153">
        <f t="shared" si="47"/>
        <v>2</v>
      </c>
      <c r="EN37" s="154" t="s">
        <v>64</v>
      </c>
      <c r="EO37" s="41"/>
      <c r="EP37" s="41"/>
      <c r="EQ37" s="41"/>
      <c r="ER37" s="41"/>
      <c r="ES37" s="41"/>
      <c r="ET37" s="41"/>
      <c r="EU37" s="185">
        <f t="shared" si="119"/>
        <v>0</v>
      </c>
      <c r="EV37" s="41"/>
      <c r="EW37" s="182">
        <f>VLOOKUP(EP$5,'Project Data'!$C$33:$Q$52,MATCH(EM37,'Project Data'!$H$31:$Q$31,1)+5,0)</f>
        <v>0</v>
      </c>
      <c r="EX37" s="182" t="str">
        <f>VLOOKUP(EP$5,'Project Data'!$C$33:$Q$51,MATCH(EM37,'Project Data'!$H$31:$Q$31,1)+6,0)</f>
        <v>N/A</v>
      </c>
      <c r="EY37" s="182">
        <f t="shared" si="92"/>
        <v>0</v>
      </c>
      <c r="EZ37" s="42"/>
      <c r="FA37" s="43"/>
      <c r="FB37" s="43"/>
      <c r="FC37" s="43"/>
      <c r="FD37" s="44"/>
      <c r="FE37" s="190"/>
      <c r="FF37" s="340"/>
      <c r="FG37" s="153">
        <f t="shared" si="48"/>
        <v>2</v>
      </c>
      <c r="FH37" s="154" t="s">
        <v>64</v>
      </c>
      <c r="FI37" s="41"/>
      <c r="FJ37" s="41"/>
      <c r="FK37" s="41"/>
      <c r="FL37" s="41"/>
      <c r="FM37" s="41"/>
      <c r="FN37" s="41"/>
      <c r="FO37" s="185">
        <f t="shared" si="120"/>
        <v>0</v>
      </c>
      <c r="FP37" s="41"/>
      <c r="FQ37" s="182">
        <f>VLOOKUP(FJ$5,'Project Data'!$C$33:$Q$52,MATCH(FG37,'Project Data'!$H$31:$Q$31,1)+5,0)</f>
        <v>0</v>
      </c>
      <c r="FR37" s="182" t="str">
        <f>VLOOKUP(FJ$5,'Project Data'!$C$33:$Q$51,MATCH(FG37,'Project Data'!$H$31:$Q$31,1)+6,0)</f>
        <v>N/A</v>
      </c>
      <c r="FS37" s="182">
        <f t="shared" si="93"/>
        <v>0</v>
      </c>
      <c r="FT37" s="42"/>
      <c r="FU37" s="43"/>
      <c r="FV37" s="43"/>
      <c r="FW37" s="43"/>
      <c r="FX37" s="44"/>
      <c r="FY37" s="190"/>
      <c r="FZ37" s="340"/>
      <c r="GA37" s="153">
        <f t="shared" si="49"/>
        <v>2</v>
      </c>
      <c r="GB37" s="154" t="s">
        <v>64</v>
      </c>
      <c r="GC37" s="41"/>
      <c r="GD37" s="41"/>
      <c r="GE37" s="41"/>
      <c r="GF37" s="41"/>
      <c r="GG37" s="41"/>
      <c r="GH37" s="41"/>
      <c r="GI37" s="185">
        <f t="shared" si="68"/>
        <v>0</v>
      </c>
      <c r="GJ37" s="41"/>
      <c r="GK37" s="182">
        <f>VLOOKUP(GD$5,'Project Data'!$C$33:$Q$52,MATCH(GA37,'Project Data'!$H$31:$Q$31,1)+5,0)</f>
        <v>0</v>
      </c>
      <c r="GL37" s="182" t="str">
        <f>VLOOKUP(GD$5,'Project Data'!$C$33:$Q$51,MATCH(GA37,'Project Data'!$H$31:$Q$31,1)+6,0)</f>
        <v>N/A</v>
      </c>
      <c r="GM37" s="182">
        <f t="shared" si="94"/>
        <v>0</v>
      </c>
      <c r="GN37" s="42"/>
      <c r="GO37" s="43"/>
      <c r="GP37" s="43"/>
      <c r="GQ37" s="43"/>
      <c r="GR37" s="44"/>
      <c r="GS37" s="190"/>
      <c r="GT37" s="340"/>
      <c r="GU37" s="153">
        <f t="shared" si="50"/>
        <v>2</v>
      </c>
      <c r="GV37" s="154" t="s">
        <v>64</v>
      </c>
      <c r="GW37" s="41"/>
      <c r="GX37" s="41"/>
      <c r="GY37" s="41"/>
      <c r="GZ37" s="41"/>
      <c r="HA37" s="41"/>
      <c r="HB37" s="41"/>
      <c r="HC37" s="185">
        <f t="shared" si="129"/>
        <v>0</v>
      </c>
      <c r="HD37" s="41"/>
      <c r="HE37" s="182">
        <f>VLOOKUP(GX$5,'Project Data'!$C$33:$Q$52,MATCH(GU37,'Project Data'!$H$31:$Q$31,1)+5,0)</f>
        <v>0</v>
      </c>
      <c r="HF37" s="182" t="str">
        <f>VLOOKUP(GX$5,'Project Data'!$C$33:$Q$51,MATCH(GU37,'Project Data'!$H$31:$Q$31,1)+6,0)</f>
        <v>N/A</v>
      </c>
      <c r="HG37" s="182">
        <f t="shared" si="95"/>
        <v>0</v>
      </c>
      <c r="HH37" s="42"/>
      <c r="HI37" s="43"/>
      <c r="HJ37" s="43"/>
      <c r="HK37" s="43"/>
      <c r="HL37" s="44"/>
      <c r="HM37" s="190"/>
      <c r="HN37" s="340"/>
      <c r="HO37" s="153">
        <f t="shared" si="51"/>
        <v>2</v>
      </c>
      <c r="HP37" s="154" t="s">
        <v>64</v>
      </c>
      <c r="HQ37" s="41"/>
      <c r="HR37" s="41"/>
      <c r="HS37" s="41"/>
      <c r="HT37" s="41"/>
      <c r="HU37" s="41"/>
      <c r="HV37" s="41"/>
      <c r="HW37" s="185">
        <f t="shared" si="69"/>
        <v>0</v>
      </c>
      <c r="HX37" s="41"/>
      <c r="HY37" s="182">
        <f>VLOOKUP(HR$5,'Project Data'!$C$33:$Q$52,MATCH(HO37,'Project Data'!$H$31:$Q$31,1)+5,0)</f>
        <v>0</v>
      </c>
      <c r="HZ37" s="182" t="str">
        <f>VLOOKUP(HR$5,'Project Data'!$C$33:$Q$51,MATCH(HO37,'Project Data'!$H$31:$Q$31,1)+6,0)</f>
        <v>N/A</v>
      </c>
      <c r="IA37" s="182">
        <f t="shared" si="96"/>
        <v>0</v>
      </c>
      <c r="IB37" s="42"/>
      <c r="IC37" s="43"/>
      <c r="ID37" s="43"/>
      <c r="IE37" s="43"/>
      <c r="IF37" s="44"/>
      <c r="IG37" s="190"/>
      <c r="IH37" s="340"/>
      <c r="II37" s="153">
        <f t="shared" si="52"/>
        <v>2</v>
      </c>
      <c r="IJ37" s="154" t="s">
        <v>64</v>
      </c>
      <c r="IK37" s="41"/>
      <c r="IL37" s="41"/>
      <c r="IM37" s="41"/>
      <c r="IN37" s="41"/>
      <c r="IO37" s="41"/>
      <c r="IP37" s="41"/>
      <c r="IQ37" s="185">
        <f t="shared" si="97"/>
        <v>0</v>
      </c>
      <c r="IR37" s="41"/>
      <c r="IS37" s="182">
        <f>VLOOKUP(IL$5,'Project Data'!$C$33:$Q$52,MATCH(II37,'Project Data'!$H$31:$Q$31,1)+5,0)</f>
        <v>0</v>
      </c>
      <c r="IT37" s="182" t="str">
        <f>VLOOKUP(IL$5,'Project Data'!$C$33:$Q$51,MATCH(II37,'Project Data'!$H$31:$Q$31,1)+6,0)</f>
        <v>N/A</v>
      </c>
      <c r="IU37" s="182">
        <f t="shared" si="98"/>
        <v>0</v>
      </c>
      <c r="IV37" s="42"/>
      <c r="IW37" s="43"/>
      <c r="IX37" s="43"/>
      <c r="IY37" s="43"/>
      <c r="IZ37" s="44"/>
      <c r="JA37" s="190"/>
      <c r="JB37" s="340"/>
      <c r="JC37" s="153">
        <f t="shared" si="53"/>
        <v>2</v>
      </c>
      <c r="JD37" s="154" t="s">
        <v>64</v>
      </c>
      <c r="JE37" s="41"/>
      <c r="JF37" s="41"/>
      <c r="JG37" s="41"/>
      <c r="JH37" s="41"/>
      <c r="JI37" s="41"/>
      <c r="JJ37" s="41"/>
      <c r="JK37" s="185">
        <f t="shared" si="99"/>
        <v>0</v>
      </c>
      <c r="JL37" s="41"/>
      <c r="JM37" s="182">
        <f>VLOOKUP(JF$5,'Project Data'!$C$33:$Q$52,MATCH(JC37,'Project Data'!$H$31:$Q$31,1)+5,0)</f>
        <v>0</v>
      </c>
      <c r="JN37" s="182" t="str">
        <f>VLOOKUP(JF$5,'Project Data'!$C$33:$Q$51,MATCH(JC37,'Project Data'!$H$31:$Q$31,1)+6,0)</f>
        <v>N/A</v>
      </c>
      <c r="JO37" s="182">
        <f t="shared" si="100"/>
        <v>0</v>
      </c>
      <c r="JP37" s="42"/>
      <c r="JQ37" s="43"/>
      <c r="JR37" s="43"/>
      <c r="JS37" s="43"/>
      <c r="JT37" s="44"/>
      <c r="JU37" s="190"/>
      <c r="JV37" s="340"/>
      <c r="JW37" s="153">
        <f t="shared" si="54"/>
        <v>2</v>
      </c>
      <c r="JX37" s="154" t="s">
        <v>64</v>
      </c>
      <c r="JY37" s="41"/>
      <c r="JZ37" s="41"/>
      <c r="KA37" s="41"/>
      <c r="KB37" s="41"/>
      <c r="KC37" s="41"/>
      <c r="KD37" s="41"/>
      <c r="KE37" s="185">
        <f t="shared" si="101"/>
        <v>0</v>
      </c>
      <c r="KF37" s="41"/>
      <c r="KG37" s="182">
        <f>VLOOKUP(JZ$5,'Project Data'!$C$33:$Q$52,MATCH(JW37,'Project Data'!$H$31:$Q$31,1)+5,0)</f>
        <v>0</v>
      </c>
      <c r="KH37" s="182" t="str">
        <f>VLOOKUP(JZ$5,'Project Data'!$C$33:$Q$51,MATCH(JW37,'Project Data'!$H$31:$Q$31,1)+6,0)</f>
        <v>N/A</v>
      </c>
      <c r="KI37" s="182">
        <f t="shared" si="102"/>
        <v>0</v>
      </c>
      <c r="KJ37" s="42"/>
      <c r="KK37" s="43"/>
      <c r="KL37" s="43"/>
      <c r="KM37" s="43"/>
      <c r="KN37" s="44"/>
      <c r="KO37" s="190"/>
      <c r="KP37" s="340"/>
      <c r="KQ37" s="153">
        <f t="shared" si="55"/>
        <v>2</v>
      </c>
      <c r="KR37" s="154" t="s">
        <v>64</v>
      </c>
      <c r="KS37" s="41"/>
      <c r="KT37" s="41"/>
      <c r="KU37" s="41"/>
      <c r="KV37" s="41"/>
      <c r="KW37" s="41"/>
      <c r="KX37" s="41"/>
      <c r="KY37" s="185">
        <f t="shared" si="103"/>
        <v>0</v>
      </c>
      <c r="KZ37" s="41"/>
      <c r="LA37" s="182">
        <f>VLOOKUP(KT$5,'Project Data'!$C$33:$Q$52,MATCH(KQ37,'Project Data'!$H$31:$Q$31,1)+5,0)</f>
        <v>0</v>
      </c>
      <c r="LB37" s="182" t="str">
        <f>VLOOKUP(KT$5,'Project Data'!$C$33:$Q$51,MATCH(KQ37,'Project Data'!$H$31:$Q$31,1)+6,0)</f>
        <v>N/A</v>
      </c>
      <c r="LC37" s="182">
        <f t="shared" si="104"/>
        <v>0</v>
      </c>
      <c r="LD37" s="42"/>
      <c r="LE37" s="43"/>
      <c r="LF37" s="43"/>
      <c r="LG37" s="43"/>
      <c r="LH37" s="44"/>
      <c r="LI37" s="190"/>
      <c r="LJ37" s="340"/>
      <c r="LK37" s="153">
        <f t="shared" si="56"/>
        <v>2</v>
      </c>
      <c r="LL37" s="154" t="s">
        <v>64</v>
      </c>
      <c r="LM37" s="41"/>
      <c r="LN37" s="41"/>
      <c r="LO37" s="41"/>
      <c r="LP37" s="41"/>
      <c r="LQ37" s="41"/>
      <c r="LR37" s="41"/>
      <c r="LS37" s="185">
        <f t="shared" si="105"/>
        <v>0</v>
      </c>
      <c r="LT37" s="41"/>
      <c r="LU37" s="182">
        <f>VLOOKUP(LN$5,'Project Data'!$C$33:$Q$52,MATCH(LK37,'Project Data'!$H$31:$Q$31,1)+5,0)</f>
        <v>0</v>
      </c>
      <c r="LV37" s="182" t="str">
        <f>VLOOKUP(LN$5,'Project Data'!$C$33:$Q$51,MATCH(LK37,'Project Data'!$H$31:$Q$31,1)+6,0)</f>
        <v>N/A</v>
      </c>
      <c r="LW37" s="182">
        <f t="shared" si="106"/>
        <v>0</v>
      </c>
      <c r="LX37" s="42"/>
      <c r="LY37" s="43"/>
      <c r="LZ37" s="43"/>
      <c r="MA37" s="43"/>
      <c r="MB37" s="44"/>
      <c r="MC37" s="190"/>
      <c r="MD37" s="340"/>
      <c r="ME37" s="153">
        <f t="shared" si="57"/>
        <v>2</v>
      </c>
      <c r="MF37" s="154" t="s">
        <v>64</v>
      </c>
      <c r="MG37" s="41"/>
      <c r="MH37" s="41"/>
      <c r="MI37" s="41"/>
      <c r="MJ37" s="41"/>
      <c r="MK37" s="41"/>
      <c r="ML37" s="41"/>
      <c r="MM37" s="185">
        <f t="shared" si="107"/>
        <v>0</v>
      </c>
      <c r="MN37" s="41"/>
      <c r="MO37" s="182">
        <f>VLOOKUP(MH$5,'Project Data'!$C$33:$Q$52,MATCH(ME37,'Project Data'!$H$31:$Q$31,1)+5,0)</f>
        <v>0</v>
      </c>
      <c r="MP37" s="182" t="str">
        <f>VLOOKUP(MH$5,'Project Data'!$C$33:$Q$51,MATCH(ME37,'Project Data'!$H$31:$Q$31,1)+6,0)</f>
        <v>N/A</v>
      </c>
      <c r="MQ37" s="182">
        <f t="shared" si="108"/>
        <v>0</v>
      </c>
      <c r="MR37" s="42"/>
      <c r="MS37" s="43"/>
      <c r="MT37" s="43"/>
      <c r="MU37" s="43"/>
      <c r="MV37" s="44"/>
      <c r="MW37" s="190"/>
      <c r="MX37" s="340"/>
      <c r="MY37" s="153">
        <f t="shared" si="58"/>
        <v>2</v>
      </c>
      <c r="MZ37" s="154" t="s">
        <v>64</v>
      </c>
      <c r="NA37" s="41"/>
      <c r="NB37" s="41"/>
      <c r="NC37" s="41"/>
      <c r="ND37" s="41"/>
      <c r="NE37" s="41"/>
      <c r="NF37" s="41"/>
      <c r="NG37" s="185">
        <f t="shared" si="109"/>
        <v>0</v>
      </c>
      <c r="NH37" s="41"/>
      <c r="NI37" s="182">
        <f>VLOOKUP(NB$5,'Project Data'!$C$33:$Q$52,MATCH(MY37,'Project Data'!$H$31:$Q$31,1)+5,0)</f>
        <v>0</v>
      </c>
      <c r="NJ37" s="182" t="str">
        <f>VLOOKUP(NB$5,'Project Data'!$C$33:$Q$51,MATCH(MY37,'Project Data'!$H$31:$Q$31,1)+6,0)</f>
        <v>N/A</v>
      </c>
      <c r="NK37" s="182">
        <f t="shared" si="110"/>
        <v>0</v>
      </c>
      <c r="NL37" s="42"/>
      <c r="NM37" s="43"/>
      <c r="NN37" s="43"/>
      <c r="NO37" s="43"/>
      <c r="NP37" s="44"/>
      <c r="NQ37" s="190"/>
      <c r="NR37" s="340"/>
      <c r="NS37" s="153">
        <f t="shared" si="59"/>
        <v>2</v>
      </c>
      <c r="NT37" s="154" t="s">
        <v>64</v>
      </c>
      <c r="NU37" s="41"/>
      <c r="NV37" s="41"/>
      <c r="NW37" s="41"/>
      <c r="NX37" s="41"/>
      <c r="NY37" s="41"/>
      <c r="NZ37" s="41"/>
      <c r="OA37" s="185">
        <f t="shared" si="111"/>
        <v>0</v>
      </c>
      <c r="OB37" s="41"/>
      <c r="OC37" s="182">
        <f>VLOOKUP(NV$5,'Project Data'!$C$33:$Q$52,MATCH(NS37,'Project Data'!$H$31:$Q$31,1)+5,0)</f>
        <v>0</v>
      </c>
      <c r="OD37" s="182" t="str">
        <f>VLOOKUP(NV$5,'Project Data'!$C$33:$Q$51,MATCH(NS37,'Project Data'!$H$31:$Q$31,1)+6,0)</f>
        <v>N/A</v>
      </c>
      <c r="OE37" s="182">
        <f t="shared" si="112"/>
        <v>0</v>
      </c>
      <c r="OF37" s="42"/>
      <c r="OG37" s="43"/>
      <c r="OH37" s="43"/>
      <c r="OI37" s="43"/>
      <c r="OJ37" s="44"/>
      <c r="OK37" s="33"/>
    </row>
    <row r="38" spans="1:401">
      <c r="A38" s="190"/>
      <c r="B38" s="340"/>
      <c r="C38" s="153">
        <f t="shared" si="130"/>
        <v>2</v>
      </c>
      <c r="D38" s="154" t="s">
        <v>65</v>
      </c>
      <c r="E38" s="41"/>
      <c r="F38" s="41"/>
      <c r="G38" s="41"/>
      <c r="H38" s="41"/>
      <c r="I38" s="41"/>
      <c r="J38" s="41"/>
      <c r="K38" s="185">
        <f t="shared" si="83"/>
        <v>0</v>
      </c>
      <c r="L38" s="41"/>
      <c r="M38" s="182">
        <f>VLOOKUP($F$5,'Project Data'!$C$33:$Q$52,MATCH($C38,'Project Data'!$H$31:$Q$31,1)+5,0)</f>
        <v>0</v>
      </c>
      <c r="N38" s="182" t="str">
        <f>VLOOKUP($F$5,'Project Data'!$C$33:$Q$51,MATCH($C38,'Project Data'!$H$31:$Q$31,1)+6,0)</f>
        <v>N/A</v>
      </c>
      <c r="O38" s="182">
        <f t="shared" si="84"/>
        <v>0</v>
      </c>
      <c r="P38" s="42"/>
      <c r="Q38" s="43"/>
      <c r="R38" s="43"/>
      <c r="S38" s="43"/>
      <c r="T38" s="44"/>
      <c r="U38" s="190"/>
      <c r="V38" s="340"/>
      <c r="W38" s="153">
        <f t="shared" si="41"/>
        <v>2</v>
      </c>
      <c r="X38" s="154" t="s">
        <v>65</v>
      </c>
      <c r="Y38" s="41"/>
      <c r="Z38" s="41"/>
      <c r="AA38" s="41"/>
      <c r="AB38" s="41"/>
      <c r="AC38" s="41"/>
      <c r="AD38" s="41"/>
      <c r="AE38" s="185">
        <f t="shared" si="85"/>
        <v>0</v>
      </c>
      <c r="AF38" s="41"/>
      <c r="AG38" s="182">
        <f>VLOOKUP(Z$5,'Project Data'!$C$33:$Q$52,MATCH(W38,'Project Data'!$H$31:$Q$31,1)+5,0)</f>
        <v>0</v>
      </c>
      <c r="AH38" s="182" t="str">
        <f>VLOOKUP(Z$5,'Project Data'!$C$33:$Q$51,MATCH(W38,'Project Data'!$H$31:$Q$31,1)+6,0)</f>
        <v>N/A</v>
      </c>
      <c r="AI38" s="182">
        <f t="shared" si="86"/>
        <v>0</v>
      </c>
      <c r="AJ38" s="42"/>
      <c r="AK38" s="43"/>
      <c r="AL38" s="43"/>
      <c r="AM38" s="43"/>
      <c r="AN38" s="44"/>
      <c r="AO38" s="190"/>
      <c r="AP38" s="340"/>
      <c r="AQ38" s="153">
        <f t="shared" si="42"/>
        <v>2</v>
      </c>
      <c r="AR38" s="154" t="s">
        <v>65</v>
      </c>
      <c r="AS38" s="41"/>
      <c r="AT38" s="41"/>
      <c r="AU38" s="41"/>
      <c r="AV38" s="41"/>
      <c r="AW38" s="41"/>
      <c r="AX38" s="41"/>
      <c r="AY38" s="185">
        <f t="shared" si="124"/>
        <v>0</v>
      </c>
      <c r="AZ38" s="41"/>
      <c r="BA38" s="182">
        <f>VLOOKUP(AT$5,'Project Data'!$C$33:$Q$52,MATCH(AQ38,'Project Data'!$H$31:$Q$31,1)+5,0)</f>
        <v>0</v>
      </c>
      <c r="BB38" s="182" t="str">
        <f>VLOOKUP(AT$5,'Project Data'!$C$33:$Q$51,MATCH(AQ38,'Project Data'!$H$31:$Q$31,1)+6,0)</f>
        <v>N/A</v>
      </c>
      <c r="BC38" s="182">
        <f t="shared" si="87"/>
        <v>0</v>
      </c>
      <c r="BD38" s="42"/>
      <c r="BE38" s="43"/>
      <c r="BF38" s="43"/>
      <c r="BG38" s="43"/>
      <c r="BH38" s="44"/>
      <c r="BI38" s="190"/>
      <c r="BJ38" s="340"/>
      <c r="BK38" s="153">
        <f t="shared" si="43"/>
        <v>2</v>
      </c>
      <c r="BL38" s="154" t="s">
        <v>65</v>
      </c>
      <c r="BM38" s="41"/>
      <c r="BN38" s="41"/>
      <c r="BO38" s="41"/>
      <c r="BP38" s="41"/>
      <c r="BQ38" s="41"/>
      <c r="BR38" s="41"/>
      <c r="BS38" s="185">
        <f t="shared" si="127"/>
        <v>0</v>
      </c>
      <c r="BT38" s="41"/>
      <c r="BU38" s="182">
        <f>VLOOKUP(BN$5,'Project Data'!$C$33:$Q$52,MATCH(BK38,'Project Data'!$H$31:$Q$31,1)+5,0)</f>
        <v>0</v>
      </c>
      <c r="BV38" s="182" t="str">
        <f>VLOOKUP(BN$5,'Project Data'!$C$33:$Q$51,MATCH(BK38,'Project Data'!$H$31:$Q$31,1)+6,0)</f>
        <v>N/A</v>
      </c>
      <c r="BW38" s="182">
        <f t="shared" si="88"/>
        <v>0</v>
      </c>
      <c r="BX38" s="42"/>
      <c r="BY38" s="43"/>
      <c r="BZ38" s="43"/>
      <c r="CA38" s="43"/>
      <c r="CB38" s="44"/>
      <c r="CC38" s="190"/>
      <c r="CD38" s="340"/>
      <c r="CE38" s="153">
        <f t="shared" si="44"/>
        <v>2</v>
      </c>
      <c r="CF38" s="154" t="s">
        <v>65</v>
      </c>
      <c r="CG38" s="41"/>
      <c r="CH38" s="41"/>
      <c r="CI38" s="41"/>
      <c r="CJ38" s="41"/>
      <c r="CK38" s="41"/>
      <c r="CL38" s="41"/>
      <c r="CM38" s="185">
        <f t="shared" si="128"/>
        <v>0</v>
      </c>
      <c r="CN38" s="41"/>
      <c r="CO38" s="182">
        <f>VLOOKUP(CH$5,'Project Data'!$C$33:$Q$52,MATCH(CE38,'Project Data'!$H$31:$Q$31,1)+5,0)</f>
        <v>0</v>
      </c>
      <c r="CP38" s="182" t="str">
        <f>VLOOKUP(CH$5,'Project Data'!$C$33:$Q$51,MATCH(CE38,'Project Data'!$H$31:$Q$31,1)+6,0)</f>
        <v>N/A</v>
      </c>
      <c r="CQ38" s="182">
        <f t="shared" si="89"/>
        <v>0</v>
      </c>
      <c r="CR38" s="42"/>
      <c r="CS38" s="43"/>
      <c r="CT38" s="43"/>
      <c r="CU38" s="43"/>
      <c r="CV38" s="44"/>
      <c r="CW38" s="190"/>
      <c r="CX38" s="340"/>
      <c r="CY38" s="153">
        <f t="shared" si="45"/>
        <v>2</v>
      </c>
      <c r="CZ38" s="154" t="s">
        <v>65</v>
      </c>
      <c r="DA38" s="41"/>
      <c r="DB38" s="41"/>
      <c r="DC38" s="41"/>
      <c r="DD38" s="41"/>
      <c r="DE38" s="41"/>
      <c r="DF38" s="41"/>
      <c r="DG38" s="185">
        <f t="shared" si="117"/>
        <v>0</v>
      </c>
      <c r="DH38" s="41"/>
      <c r="DI38" s="182">
        <f>VLOOKUP(DB$5,'Project Data'!$C$33:$Q$52,MATCH(CY38,'Project Data'!$H$31:$Q$31,1)+5,0)</f>
        <v>0</v>
      </c>
      <c r="DJ38" s="182" t="str">
        <f>VLOOKUP(DB$5,'Project Data'!$C$33:$Q$51,MATCH(CY38,'Project Data'!$H$31:$Q$31,1)+6,0)</f>
        <v>N/A</v>
      </c>
      <c r="DK38" s="182">
        <f t="shared" si="90"/>
        <v>0</v>
      </c>
      <c r="DL38" s="42"/>
      <c r="DM38" s="43"/>
      <c r="DN38" s="43"/>
      <c r="DO38" s="43"/>
      <c r="DP38" s="44"/>
      <c r="DQ38" s="190"/>
      <c r="DR38" s="340"/>
      <c r="DS38" s="153">
        <f t="shared" si="46"/>
        <v>2</v>
      </c>
      <c r="DT38" s="154" t="s">
        <v>65</v>
      </c>
      <c r="DU38" s="41"/>
      <c r="DV38" s="41"/>
      <c r="DW38" s="41"/>
      <c r="DX38" s="41"/>
      <c r="DY38" s="41"/>
      <c r="DZ38" s="41"/>
      <c r="EA38" s="185">
        <f t="shared" si="118"/>
        <v>0</v>
      </c>
      <c r="EB38" s="41"/>
      <c r="EC38" s="182">
        <f>VLOOKUP(DV$5,'Project Data'!$C$33:$Q$52,MATCH(DS38,'Project Data'!$H$31:$Q$31,1)+5,0)</f>
        <v>0</v>
      </c>
      <c r="ED38" s="182" t="str">
        <f>VLOOKUP(DV$5,'Project Data'!$C$33:$Q$51,MATCH(DS38,'Project Data'!$H$31:$Q$31,1)+6,0)</f>
        <v>N/A</v>
      </c>
      <c r="EE38" s="182">
        <f t="shared" si="91"/>
        <v>0</v>
      </c>
      <c r="EF38" s="42"/>
      <c r="EG38" s="43"/>
      <c r="EH38" s="43"/>
      <c r="EI38" s="43"/>
      <c r="EJ38" s="44"/>
      <c r="EK38" s="190"/>
      <c r="EL38" s="340"/>
      <c r="EM38" s="153">
        <f t="shared" si="47"/>
        <v>2</v>
      </c>
      <c r="EN38" s="154" t="s">
        <v>65</v>
      </c>
      <c r="EO38" s="41"/>
      <c r="EP38" s="41"/>
      <c r="EQ38" s="41"/>
      <c r="ER38" s="41"/>
      <c r="ES38" s="41"/>
      <c r="ET38" s="41"/>
      <c r="EU38" s="185">
        <f t="shared" si="119"/>
        <v>0</v>
      </c>
      <c r="EV38" s="41"/>
      <c r="EW38" s="182">
        <f>VLOOKUP(EP$5,'Project Data'!$C$33:$Q$52,MATCH(EM38,'Project Data'!$H$31:$Q$31,1)+5,0)</f>
        <v>0</v>
      </c>
      <c r="EX38" s="182" t="str">
        <f>VLOOKUP(EP$5,'Project Data'!$C$33:$Q$51,MATCH(EM38,'Project Data'!$H$31:$Q$31,1)+6,0)</f>
        <v>N/A</v>
      </c>
      <c r="EY38" s="182">
        <f t="shared" si="92"/>
        <v>0</v>
      </c>
      <c r="EZ38" s="42"/>
      <c r="FA38" s="43"/>
      <c r="FB38" s="43"/>
      <c r="FC38" s="43"/>
      <c r="FD38" s="44"/>
      <c r="FE38" s="190"/>
      <c r="FF38" s="340"/>
      <c r="FG38" s="153">
        <f t="shared" si="48"/>
        <v>2</v>
      </c>
      <c r="FH38" s="154" t="s">
        <v>65</v>
      </c>
      <c r="FI38" s="41"/>
      <c r="FJ38" s="41"/>
      <c r="FK38" s="41"/>
      <c r="FL38" s="41"/>
      <c r="FM38" s="41"/>
      <c r="FN38" s="41"/>
      <c r="FO38" s="185">
        <f t="shared" si="120"/>
        <v>0</v>
      </c>
      <c r="FP38" s="41"/>
      <c r="FQ38" s="182">
        <f>VLOOKUP(FJ$5,'Project Data'!$C$33:$Q$52,MATCH(FG38,'Project Data'!$H$31:$Q$31,1)+5,0)</f>
        <v>0</v>
      </c>
      <c r="FR38" s="182" t="str">
        <f>VLOOKUP(FJ$5,'Project Data'!$C$33:$Q$51,MATCH(FG38,'Project Data'!$H$31:$Q$31,1)+6,0)</f>
        <v>N/A</v>
      </c>
      <c r="FS38" s="182">
        <f t="shared" si="93"/>
        <v>0</v>
      </c>
      <c r="FT38" s="42"/>
      <c r="FU38" s="43"/>
      <c r="FV38" s="43"/>
      <c r="FW38" s="43"/>
      <c r="FX38" s="44"/>
      <c r="FY38" s="190"/>
      <c r="FZ38" s="340"/>
      <c r="GA38" s="153">
        <f t="shared" si="49"/>
        <v>2</v>
      </c>
      <c r="GB38" s="154" t="s">
        <v>65</v>
      </c>
      <c r="GC38" s="41"/>
      <c r="GD38" s="41"/>
      <c r="GE38" s="41"/>
      <c r="GF38" s="41"/>
      <c r="GG38" s="41"/>
      <c r="GH38" s="41"/>
      <c r="GI38" s="185">
        <f t="shared" si="68"/>
        <v>0</v>
      </c>
      <c r="GJ38" s="41"/>
      <c r="GK38" s="182">
        <f>VLOOKUP(GD$5,'Project Data'!$C$33:$Q$52,MATCH(GA38,'Project Data'!$H$31:$Q$31,1)+5,0)</f>
        <v>0</v>
      </c>
      <c r="GL38" s="182" t="str">
        <f>VLOOKUP(GD$5,'Project Data'!$C$33:$Q$51,MATCH(GA38,'Project Data'!$H$31:$Q$31,1)+6,0)</f>
        <v>N/A</v>
      </c>
      <c r="GM38" s="182">
        <f t="shared" si="94"/>
        <v>0</v>
      </c>
      <c r="GN38" s="42"/>
      <c r="GO38" s="43"/>
      <c r="GP38" s="43"/>
      <c r="GQ38" s="43"/>
      <c r="GR38" s="44"/>
      <c r="GS38" s="190"/>
      <c r="GT38" s="340"/>
      <c r="GU38" s="153">
        <f t="shared" si="50"/>
        <v>2</v>
      </c>
      <c r="GV38" s="154" t="s">
        <v>65</v>
      </c>
      <c r="GW38" s="41"/>
      <c r="GX38" s="41"/>
      <c r="GY38" s="41"/>
      <c r="GZ38" s="41"/>
      <c r="HA38" s="41"/>
      <c r="HB38" s="41"/>
      <c r="HC38" s="185">
        <f t="shared" si="129"/>
        <v>0</v>
      </c>
      <c r="HD38" s="41"/>
      <c r="HE38" s="182">
        <f>VLOOKUP(GX$5,'Project Data'!$C$33:$Q$52,MATCH(GU38,'Project Data'!$H$31:$Q$31,1)+5,0)</f>
        <v>0</v>
      </c>
      <c r="HF38" s="182" t="str">
        <f>VLOOKUP(GX$5,'Project Data'!$C$33:$Q$51,MATCH(GU38,'Project Data'!$H$31:$Q$31,1)+6,0)</f>
        <v>N/A</v>
      </c>
      <c r="HG38" s="182">
        <f t="shared" si="95"/>
        <v>0</v>
      </c>
      <c r="HH38" s="42"/>
      <c r="HI38" s="43"/>
      <c r="HJ38" s="43"/>
      <c r="HK38" s="43"/>
      <c r="HL38" s="44"/>
      <c r="HM38" s="190"/>
      <c r="HN38" s="340"/>
      <c r="HO38" s="153">
        <f t="shared" si="51"/>
        <v>2</v>
      </c>
      <c r="HP38" s="154" t="s">
        <v>65</v>
      </c>
      <c r="HQ38" s="41"/>
      <c r="HR38" s="41"/>
      <c r="HS38" s="41"/>
      <c r="HT38" s="41"/>
      <c r="HU38" s="41"/>
      <c r="HV38" s="41"/>
      <c r="HW38" s="185">
        <f t="shared" si="69"/>
        <v>0</v>
      </c>
      <c r="HX38" s="41"/>
      <c r="HY38" s="182">
        <f>VLOOKUP(HR$5,'Project Data'!$C$33:$Q$52,MATCH(HO38,'Project Data'!$H$31:$Q$31,1)+5,0)</f>
        <v>0</v>
      </c>
      <c r="HZ38" s="182" t="str">
        <f>VLOOKUP(HR$5,'Project Data'!$C$33:$Q$51,MATCH(HO38,'Project Data'!$H$31:$Q$31,1)+6,0)</f>
        <v>N/A</v>
      </c>
      <c r="IA38" s="182">
        <f t="shared" si="96"/>
        <v>0</v>
      </c>
      <c r="IB38" s="42"/>
      <c r="IC38" s="43"/>
      <c r="ID38" s="43"/>
      <c r="IE38" s="43"/>
      <c r="IF38" s="44"/>
      <c r="IG38" s="190"/>
      <c r="IH38" s="340"/>
      <c r="II38" s="153">
        <f t="shared" si="52"/>
        <v>2</v>
      </c>
      <c r="IJ38" s="154" t="s">
        <v>65</v>
      </c>
      <c r="IK38" s="41"/>
      <c r="IL38" s="41"/>
      <c r="IM38" s="41"/>
      <c r="IN38" s="41"/>
      <c r="IO38" s="41"/>
      <c r="IP38" s="41"/>
      <c r="IQ38" s="185">
        <f t="shared" si="97"/>
        <v>0</v>
      </c>
      <c r="IR38" s="41"/>
      <c r="IS38" s="182">
        <f>VLOOKUP(IL$5,'Project Data'!$C$33:$Q$52,MATCH(II38,'Project Data'!$H$31:$Q$31,1)+5,0)</f>
        <v>0</v>
      </c>
      <c r="IT38" s="182" t="str">
        <f>VLOOKUP(IL$5,'Project Data'!$C$33:$Q$51,MATCH(II38,'Project Data'!$H$31:$Q$31,1)+6,0)</f>
        <v>N/A</v>
      </c>
      <c r="IU38" s="182">
        <f t="shared" si="98"/>
        <v>0</v>
      </c>
      <c r="IV38" s="42"/>
      <c r="IW38" s="43"/>
      <c r="IX38" s="43"/>
      <c r="IY38" s="43"/>
      <c r="IZ38" s="44"/>
      <c r="JA38" s="190"/>
      <c r="JB38" s="340"/>
      <c r="JC38" s="153">
        <f t="shared" si="53"/>
        <v>2</v>
      </c>
      <c r="JD38" s="154" t="s">
        <v>65</v>
      </c>
      <c r="JE38" s="41"/>
      <c r="JF38" s="41"/>
      <c r="JG38" s="41"/>
      <c r="JH38" s="41"/>
      <c r="JI38" s="41"/>
      <c r="JJ38" s="41"/>
      <c r="JK38" s="185">
        <f t="shared" si="99"/>
        <v>0</v>
      </c>
      <c r="JL38" s="41"/>
      <c r="JM38" s="182">
        <f>VLOOKUP(JF$5,'Project Data'!$C$33:$Q$52,MATCH(JC38,'Project Data'!$H$31:$Q$31,1)+5,0)</f>
        <v>0</v>
      </c>
      <c r="JN38" s="182" t="str">
        <f>VLOOKUP(JF$5,'Project Data'!$C$33:$Q$51,MATCH(JC38,'Project Data'!$H$31:$Q$31,1)+6,0)</f>
        <v>N/A</v>
      </c>
      <c r="JO38" s="182">
        <f t="shared" si="100"/>
        <v>0</v>
      </c>
      <c r="JP38" s="42"/>
      <c r="JQ38" s="43"/>
      <c r="JR38" s="43"/>
      <c r="JS38" s="43"/>
      <c r="JT38" s="44"/>
      <c r="JU38" s="190"/>
      <c r="JV38" s="340"/>
      <c r="JW38" s="153">
        <f t="shared" si="54"/>
        <v>2</v>
      </c>
      <c r="JX38" s="154" t="s">
        <v>65</v>
      </c>
      <c r="JY38" s="41"/>
      <c r="JZ38" s="41"/>
      <c r="KA38" s="41"/>
      <c r="KB38" s="41"/>
      <c r="KC38" s="41"/>
      <c r="KD38" s="41"/>
      <c r="KE38" s="185">
        <f t="shared" si="101"/>
        <v>0</v>
      </c>
      <c r="KF38" s="41"/>
      <c r="KG38" s="182">
        <f>VLOOKUP(JZ$5,'Project Data'!$C$33:$Q$52,MATCH(JW38,'Project Data'!$H$31:$Q$31,1)+5,0)</f>
        <v>0</v>
      </c>
      <c r="KH38" s="182" t="str">
        <f>VLOOKUP(JZ$5,'Project Data'!$C$33:$Q$51,MATCH(JW38,'Project Data'!$H$31:$Q$31,1)+6,0)</f>
        <v>N/A</v>
      </c>
      <c r="KI38" s="182">
        <f t="shared" si="102"/>
        <v>0</v>
      </c>
      <c r="KJ38" s="42"/>
      <c r="KK38" s="43"/>
      <c r="KL38" s="43"/>
      <c r="KM38" s="43"/>
      <c r="KN38" s="44"/>
      <c r="KO38" s="190"/>
      <c r="KP38" s="340"/>
      <c r="KQ38" s="153">
        <f t="shared" si="55"/>
        <v>2</v>
      </c>
      <c r="KR38" s="154" t="s">
        <v>65</v>
      </c>
      <c r="KS38" s="41"/>
      <c r="KT38" s="41"/>
      <c r="KU38" s="41"/>
      <c r="KV38" s="41"/>
      <c r="KW38" s="41"/>
      <c r="KX38" s="41"/>
      <c r="KY38" s="185">
        <f t="shared" si="103"/>
        <v>0</v>
      </c>
      <c r="KZ38" s="41"/>
      <c r="LA38" s="182">
        <f>VLOOKUP(KT$5,'Project Data'!$C$33:$Q$52,MATCH(KQ38,'Project Data'!$H$31:$Q$31,1)+5,0)</f>
        <v>0</v>
      </c>
      <c r="LB38" s="182" t="str">
        <f>VLOOKUP(KT$5,'Project Data'!$C$33:$Q$51,MATCH(KQ38,'Project Data'!$H$31:$Q$31,1)+6,0)</f>
        <v>N/A</v>
      </c>
      <c r="LC38" s="182">
        <f t="shared" si="104"/>
        <v>0</v>
      </c>
      <c r="LD38" s="42"/>
      <c r="LE38" s="43"/>
      <c r="LF38" s="43"/>
      <c r="LG38" s="43"/>
      <c r="LH38" s="44"/>
      <c r="LI38" s="190"/>
      <c r="LJ38" s="340"/>
      <c r="LK38" s="153">
        <f t="shared" si="56"/>
        <v>2</v>
      </c>
      <c r="LL38" s="154" t="s">
        <v>65</v>
      </c>
      <c r="LM38" s="41"/>
      <c r="LN38" s="41"/>
      <c r="LO38" s="41"/>
      <c r="LP38" s="41"/>
      <c r="LQ38" s="41"/>
      <c r="LR38" s="41"/>
      <c r="LS38" s="185">
        <f t="shared" si="105"/>
        <v>0</v>
      </c>
      <c r="LT38" s="41"/>
      <c r="LU38" s="182">
        <f>VLOOKUP(LN$5,'Project Data'!$C$33:$Q$52,MATCH(LK38,'Project Data'!$H$31:$Q$31,1)+5,0)</f>
        <v>0</v>
      </c>
      <c r="LV38" s="182" t="str">
        <f>VLOOKUP(LN$5,'Project Data'!$C$33:$Q$51,MATCH(LK38,'Project Data'!$H$31:$Q$31,1)+6,0)</f>
        <v>N/A</v>
      </c>
      <c r="LW38" s="182">
        <f t="shared" si="106"/>
        <v>0</v>
      </c>
      <c r="LX38" s="42"/>
      <c r="LY38" s="43"/>
      <c r="LZ38" s="43"/>
      <c r="MA38" s="43"/>
      <c r="MB38" s="44"/>
      <c r="MC38" s="190"/>
      <c r="MD38" s="340"/>
      <c r="ME38" s="153">
        <f t="shared" si="57"/>
        <v>2</v>
      </c>
      <c r="MF38" s="154" t="s">
        <v>65</v>
      </c>
      <c r="MG38" s="41"/>
      <c r="MH38" s="41"/>
      <c r="MI38" s="41"/>
      <c r="MJ38" s="41"/>
      <c r="MK38" s="41"/>
      <c r="ML38" s="41"/>
      <c r="MM38" s="185">
        <f t="shared" si="107"/>
        <v>0</v>
      </c>
      <c r="MN38" s="41"/>
      <c r="MO38" s="182">
        <f>VLOOKUP(MH$5,'Project Data'!$C$33:$Q$52,MATCH(ME38,'Project Data'!$H$31:$Q$31,1)+5,0)</f>
        <v>0</v>
      </c>
      <c r="MP38" s="182" t="str">
        <f>VLOOKUP(MH$5,'Project Data'!$C$33:$Q$51,MATCH(ME38,'Project Data'!$H$31:$Q$31,1)+6,0)</f>
        <v>N/A</v>
      </c>
      <c r="MQ38" s="182">
        <f t="shared" si="108"/>
        <v>0</v>
      </c>
      <c r="MR38" s="42"/>
      <c r="MS38" s="43"/>
      <c r="MT38" s="43"/>
      <c r="MU38" s="43"/>
      <c r="MV38" s="44"/>
      <c r="MW38" s="190"/>
      <c r="MX38" s="340"/>
      <c r="MY38" s="153">
        <f t="shared" si="58"/>
        <v>2</v>
      </c>
      <c r="MZ38" s="154" t="s">
        <v>65</v>
      </c>
      <c r="NA38" s="41"/>
      <c r="NB38" s="41"/>
      <c r="NC38" s="41"/>
      <c r="ND38" s="41"/>
      <c r="NE38" s="41"/>
      <c r="NF38" s="41"/>
      <c r="NG38" s="185">
        <f t="shared" si="109"/>
        <v>0</v>
      </c>
      <c r="NH38" s="41"/>
      <c r="NI38" s="182">
        <f>VLOOKUP(NB$5,'Project Data'!$C$33:$Q$52,MATCH(MY38,'Project Data'!$H$31:$Q$31,1)+5,0)</f>
        <v>0</v>
      </c>
      <c r="NJ38" s="182" t="str">
        <f>VLOOKUP(NB$5,'Project Data'!$C$33:$Q$51,MATCH(MY38,'Project Data'!$H$31:$Q$31,1)+6,0)</f>
        <v>N/A</v>
      </c>
      <c r="NK38" s="182">
        <f t="shared" si="110"/>
        <v>0</v>
      </c>
      <c r="NL38" s="42"/>
      <c r="NM38" s="43"/>
      <c r="NN38" s="43"/>
      <c r="NO38" s="43"/>
      <c r="NP38" s="44"/>
      <c r="NQ38" s="190"/>
      <c r="NR38" s="340"/>
      <c r="NS38" s="153">
        <f t="shared" si="59"/>
        <v>2</v>
      </c>
      <c r="NT38" s="154" t="s">
        <v>65</v>
      </c>
      <c r="NU38" s="41"/>
      <c r="NV38" s="41"/>
      <c r="NW38" s="41"/>
      <c r="NX38" s="41"/>
      <c r="NY38" s="41"/>
      <c r="NZ38" s="41"/>
      <c r="OA38" s="185">
        <f t="shared" si="111"/>
        <v>0</v>
      </c>
      <c r="OB38" s="41"/>
      <c r="OC38" s="182">
        <f>VLOOKUP(NV$5,'Project Data'!$C$33:$Q$52,MATCH(NS38,'Project Data'!$H$31:$Q$31,1)+5,0)</f>
        <v>0</v>
      </c>
      <c r="OD38" s="182" t="str">
        <f>VLOOKUP(NV$5,'Project Data'!$C$33:$Q$51,MATCH(NS38,'Project Data'!$H$31:$Q$31,1)+6,0)</f>
        <v>N/A</v>
      </c>
      <c r="OE38" s="182">
        <f t="shared" si="112"/>
        <v>0</v>
      </c>
      <c r="OF38" s="42"/>
      <c r="OG38" s="43"/>
      <c r="OH38" s="43"/>
      <c r="OI38" s="43"/>
      <c r="OJ38" s="44"/>
      <c r="OK38" s="33"/>
    </row>
    <row r="39" spans="1:401">
      <c r="A39" s="190"/>
      <c r="B39" s="340"/>
      <c r="C39" s="153">
        <f t="shared" si="130"/>
        <v>2</v>
      </c>
      <c r="D39" s="154" t="s">
        <v>66</v>
      </c>
      <c r="E39" s="41"/>
      <c r="F39" s="41"/>
      <c r="G39" s="41"/>
      <c r="H39" s="41"/>
      <c r="I39" s="41"/>
      <c r="J39" s="41"/>
      <c r="K39" s="185">
        <f t="shared" si="83"/>
        <v>0</v>
      </c>
      <c r="L39" s="41"/>
      <c r="M39" s="182">
        <f>VLOOKUP($F$5,'Project Data'!$C$33:$Q$52,MATCH($C39,'Project Data'!$H$31:$Q$31,1)+5,0)</f>
        <v>0</v>
      </c>
      <c r="N39" s="182" t="str">
        <f>VLOOKUP($F$5,'Project Data'!$C$33:$Q$51,MATCH($C39,'Project Data'!$H$31:$Q$31,1)+6,0)</f>
        <v>N/A</v>
      </c>
      <c r="O39" s="182">
        <f t="shared" si="84"/>
        <v>0</v>
      </c>
      <c r="P39" s="42"/>
      <c r="Q39" s="43"/>
      <c r="R39" s="43"/>
      <c r="S39" s="43"/>
      <c r="T39" s="44"/>
      <c r="U39" s="190"/>
      <c r="V39" s="340"/>
      <c r="W39" s="153">
        <f t="shared" si="41"/>
        <v>2</v>
      </c>
      <c r="X39" s="154" t="s">
        <v>66</v>
      </c>
      <c r="Y39" s="41"/>
      <c r="Z39" s="41"/>
      <c r="AA39" s="41"/>
      <c r="AB39" s="41"/>
      <c r="AC39" s="41"/>
      <c r="AD39" s="41"/>
      <c r="AE39" s="185">
        <f t="shared" si="85"/>
        <v>0</v>
      </c>
      <c r="AF39" s="41"/>
      <c r="AG39" s="182">
        <f>VLOOKUP(Z$5,'Project Data'!$C$33:$Q$52,MATCH(W39,'Project Data'!$H$31:$Q$31,1)+5,0)</f>
        <v>0</v>
      </c>
      <c r="AH39" s="182" t="str">
        <f>VLOOKUP(Z$5,'Project Data'!$C$33:$Q$51,MATCH(W39,'Project Data'!$H$31:$Q$31,1)+6,0)</f>
        <v>N/A</v>
      </c>
      <c r="AI39" s="182">
        <f t="shared" si="86"/>
        <v>0</v>
      </c>
      <c r="AJ39" s="42"/>
      <c r="AK39" s="43"/>
      <c r="AL39" s="43"/>
      <c r="AM39" s="43"/>
      <c r="AN39" s="44"/>
      <c r="AO39" s="190"/>
      <c r="AP39" s="340"/>
      <c r="AQ39" s="153">
        <f t="shared" si="42"/>
        <v>2</v>
      </c>
      <c r="AR39" s="154" t="s">
        <v>66</v>
      </c>
      <c r="AS39" s="41"/>
      <c r="AT39" s="41"/>
      <c r="AU39" s="41"/>
      <c r="AV39" s="41"/>
      <c r="AW39" s="41"/>
      <c r="AX39" s="41"/>
      <c r="AY39" s="185">
        <f t="shared" si="124"/>
        <v>0</v>
      </c>
      <c r="AZ39" s="41"/>
      <c r="BA39" s="182">
        <f>VLOOKUP(AT$5,'Project Data'!$C$33:$Q$52,MATCH(AQ39,'Project Data'!$H$31:$Q$31,1)+5,0)</f>
        <v>0</v>
      </c>
      <c r="BB39" s="182" t="str">
        <f>VLOOKUP(AT$5,'Project Data'!$C$33:$Q$51,MATCH(AQ39,'Project Data'!$H$31:$Q$31,1)+6,0)</f>
        <v>N/A</v>
      </c>
      <c r="BC39" s="182">
        <f t="shared" si="87"/>
        <v>0</v>
      </c>
      <c r="BD39" s="42"/>
      <c r="BE39" s="43"/>
      <c r="BF39" s="43"/>
      <c r="BG39" s="43"/>
      <c r="BH39" s="44"/>
      <c r="BI39" s="190"/>
      <c r="BJ39" s="340"/>
      <c r="BK39" s="153">
        <f t="shared" si="43"/>
        <v>2</v>
      </c>
      <c r="BL39" s="154" t="s">
        <v>66</v>
      </c>
      <c r="BM39" s="41"/>
      <c r="BN39" s="41"/>
      <c r="BO39" s="41"/>
      <c r="BP39" s="41"/>
      <c r="BQ39" s="41"/>
      <c r="BR39" s="41"/>
      <c r="BS39" s="185">
        <f t="shared" si="127"/>
        <v>0</v>
      </c>
      <c r="BT39" s="41"/>
      <c r="BU39" s="182">
        <f>VLOOKUP(BN$5,'Project Data'!$C$33:$Q$52,MATCH(BK39,'Project Data'!$H$31:$Q$31,1)+5,0)</f>
        <v>0</v>
      </c>
      <c r="BV39" s="182" t="str">
        <f>VLOOKUP(BN$5,'Project Data'!$C$33:$Q$51,MATCH(BK39,'Project Data'!$H$31:$Q$31,1)+6,0)</f>
        <v>N/A</v>
      </c>
      <c r="BW39" s="182">
        <f t="shared" si="88"/>
        <v>0</v>
      </c>
      <c r="BX39" s="42"/>
      <c r="BY39" s="43"/>
      <c r="BZ39" s="43"/>
      <c r="CA39" s="43"/>
      <c r="CB39" s="44"/>
      <c r="CC39" s="190"/>
      <c r="CD39" s="340"/>
      <c r="CE39" s="153">
        <f t="shared" si="44"/>
        <v>2</v>
      </c>
      <c r="CF39" s="154" t="s">
        <v>66</v>
      </c>
      <c r="CG39" s="41"/>
      <c r="CH39" s="41"/>
      <c r="CI39" s="41"/>
      <c r="CJ39" s="41"/>
      <c r="CK39" s="41"/>
      <c r="CL39" s="41"/>
      <c r="CM39" s="185">
        <f t="shared" si="128"/>
        <v>0</v>
      </c>
      <c r="CN39" s="41"/>
      <c r="CO39" s="182">
        <f>VLOOKUP(CH$5,'Project Data'!$C$33:$Q$52,MATCH(CE39,'Project Data'!$H$31:$Q$31,1)+5,0)</f>
        <v>0</v>
      </c>
      <c r="CP39" s="182" t="str">
        <f>VLOOKUP(CH$5,'Project Data'!$C$33:$Q$51,MATCH(CE39,'Project Data'!$H$31:$Q$31,1)+6,0)</f>
        <v>N/A</v>
      </c>
      <c r="CQ39" s="182">
        <f t="shared" si="89"/>
        <v>0</v>
      </c>
      <c r="CR39" s="42"/>
      <c r="CS39" s="43"/>
      <c r="CT39" s="43"/>
      <c r="CU39" s="43"/>
      <c r="CV39" s="44"/>
      <c r="CW39" s="190"/>
      <c r="CX39" s="340"/>
      <c r="CY39" s="153">
        <f t="shared" si="45"/>
        <v>2</v>
      </c>
      <c r="CZ39" s="154" t="s">
        <v>66</v>
      </c>
      <c r="DA39" s="41"/>
      <c r="DB39" s="41"/>
      <c r="DC39" s="41"/>
      <c r="DD39" s="41"/>
      <c r="DE39" s="41"/>
      <c r="DF39" s="41"/>
      <c r="DG39" s="185">
        <f t="shared" si="117"/>
        <v>0</v>
      </c>
      <c r="DH39" s="41"/>
      <c r="DI39" s="182">
        <f>VLOOKUP(DB$5,'Project Data'!$C$33:$Q$52,MATCH(CY39,'Project Data'!$H$31:$Q$31,1)+5,0)</f>
        <v>0</v>
      </c>
      <c r="DJ39" s="182" t="str">
        <f>VLOOKUP(DB$5,'Project Data'!$C$33:$Q$51,MATCH(CY39,'Project Data'!$H$31:$Q$31,1)+6,0)</f>
        <v>N/A</v>
      </c>
      <c r="DK39" s="182">
        <f t="shared" si="90"/>
        <v>0</v>
      </c>
      <c r="DL39" s="42"/>
      <c r="DM39" s="43"/>
      <c r="DN39" s="43"/>
      <c r="DO39" s="43"/>
      <c r="DP39" s="44"/>
      <c r="DQ39" s="190"/>
      <c r="DR39" s="340"/>
      <c r="DS39" s="153">
        <f t="shared" si="46"/>
        <v>2</v>
      </c>
      <c r="DT39" s="154" t="s">
        <v>66</v>
      </c>
      <c r="DU39" s="41"/>
      <c r="DV39" s="41"/>
      <c r="DW39" s="41"/>
      <c r="DX39" s="41"/>
      <c r="DY39" s="41"/>
      <c r="DZ39" s="41"/>
      <c r="EA39" s="185">
        <f t="shared" si="118"/>
        <v>0</v>
      </c>
      <c r="EB39" s="41"/>
      <c r="EC39" s="182">
        <f>VLOOKUP(DV$5,'Project Data'!$C$33:$Q$52,MATCH(DS39,'Project Data'!$H$31:$Q$31,1)+5,0)</f>
        <v>0</v>
      </c>
      <c r="ED39" s="182" t="str">
        <f>VLOOKUP(DV$5,'Project Data'!$C$33:$Q$51,MATCH(DS39,'Project Data'!$H$31:$Q$31,1)+6,0)</f>
        <v>N/A</v>
      </c>
      <c r="EE39" s="182">
        <f t="shared" si="91"/>
        <v>0</v>
      </c>
      <c r="EF39" s="42"/>
      <c r="EG39" s="43"/>
      <c r="EH39" s="43"/>
      <c r="EI39" s="43"/>
      <c r="EJ39" s="44"/>
      <c r="EK39" s="190"/>
      <c r="EL39" s="340"/>
      <c r="EM39" s="153">
        <f t="shared" si="47"/>
        <v>2</v>
      </c>
      <c r="EN39" s="154" t="s">
        <v>66</v>
      </c>
      <c r="EO39" s="41"/>
      <c r="EP39" s="41"/>
      <c r="EQ39" s="41"/>
      <c r="ER39" s="41"/>
      <c r="ES39" s="41"/>
      <c r="ET39" s="41"/>
      <c r="EU39" s="185">
        <f t="shared" si="119"/>
        <v>0</v>
      </c>
      <c r="EV39" s="41"/>
      <c r="EW39" s="182">
        <f>VLOOKUP(EP$5,'Project Data'!$C$33:$Q$52,MATCH(EM39,'Project Data'!$H$31:$Q$31,1)+5,0)</f>
        <v>0</v>
      </c>
      <c r="EX39" s="182" t="str">
        <f>VLOOKUP(EP$5,'Project Data'!$C$33:$Q$51,MATCH(EM39,'Project Data'!$H$31:$Q$31,1)+6,0)</f>
        <v>N/A</v>
      </c>
      <c r="EY39" s="182">
        <f t="shared" si="92"/>
        <v>0</v>
      </c>
      <c r="EZ39" s="42"/>
      <c r="FA39" s="43"/>
      <c r="FB39" s="43"/>
      <c r="FC39" s="43"/>
      <c r="FD39" s="44"/>
      <c r="FE39" s="190"/>
      <c r="FF39" s="340"/>
      <c r="FG39" s="153">
        <f t="shared" si="48"/>
        <v>2</v>
      </c>
      <c r="FH39" s="154" t="s">
        <v>66</v>
      </c>
      <c r="FI39" s="41"/>
      <c r="FJ39" s="41"/>
      <c r="FK39" s="41"/>
      <c r="FL39" s="41"/>
      <c r="FM39" s="41"/>
      <c r="FN39" s="41"/>
      <c r="FO39" s="185">
        <f t="shared" si="120"/>
        <v>0</v>
      </c>
      <c r="FP39" s="41"/>
      <c r="FQ39" s="182">
        <f>VLOOKUP(FJ$5,'Project Data'!$C$33:$Q$52,MATCH(FG39,'Project Data'!$H$31:$Q$31,1)+5,0)</f>
        <v>0</v>
      </c>
      <c r="FR39" s="182" t="str">
        <f>VLOOKUP(FJ$5,'Project Data'!$C$33:$Q$51,MATCH(FG39,'Project Data'!$H$31:$Q$31,1)+6,0)</f>
        <v>N/A</v>
      </c>
      <c r="FS39" s="182">
        <f t="shared" si="93"/>
        <v>0</v>
      </c>
      <c r="FT39" s="42"/>
      <c r="FU39" s="43"/>
      <c r="FV39" s="43"/>
      <c r="FW39" s="43"/>
      <c r="FX39" s="44"/>
      <c r="FY39" s="190"/>
      <c r="FZ39" s="340"/>
      <c r="GA39" s="153">
        <f t="shared" si="49"/>
        <v>2</v>
      </c>
      <c r="GB39" s="154" t="s">
        <v>66</v>
      </c>
      <c r="GC39" s="41"/>
      <c r="GD39" s="41"/>
      <c r="GE39" s="41"/>
      <c r="GF39" s="41"/>
      <c r="GG39" s="41"/>
      <c r="GH39" s="41"/>
      <c r="GI39" s="185">
        <f t="shared" si="68"/>
        <v>0</v>
      </c>
      <c r="GJ39" s="41"/>
      <c r="GK39" s="182">
        <f>VLOOKUP(GD$5,'Project Data'!$C$33:$Q$52,MATCH(GA39,'Project Data'!$H$31:$Q$31,1)+5,0)</f>
        <v>0</v>
      </c>
      <c r="GL39" s="182" t="str">
        <f>VLOOKUP(GD$5,'Project Data'!$C$33:$Q$51,MATCH(GA39,'Project Data'!$H$31:$Q$31,1)+6,0)</f>
        <v>N/A</v>
      </c>
      <c r="GM39" s="182">
        <f t="shared" si="94"/>
        <v>0</v>
      </c>
      <c r="GN39" s="42"/>
      <c r="GO39" s="43"/>
      <c r="GP39" s="43"/>
      <c r="GQ39" s="43"/>
      <c r="GR39" s="44"/>
      <c r="GS39" s="190"/>
      <c r="GT39" s="340"/>
      <c r="GU39" s="153">
        <f t="shared" si="50"/>
        <v>2</v>
      </c>
      <c r="GV39" s="154" t="s">
        <v>66</v>
      </c>
      <c r="GW39" s="41"/>
      <c r="GX39" s="41"/>
      <c r="GY39" s="41"/>
      <c r="GZ39" s="41"/>
      <c r="HA39" s="41"/>
      <c r="HB39" s="41"/>
      <c r="HC39" s="185">
        <f t="shared" si="129"/>
        <v>0</v>
      </c>
      <c r="HD39" s="41"/>
      <c r="HE39" s="182">
        <f>VLOOKUP(GX$5,'Project Data'!$C$33:$Q$52,MATCH(GU39,'Project Data'!$H$31:$Q$31,1)+5,0)</f>
        <v>0</v>
      </c>
      <c r="HF39" s="182" t="str">
        <f>VLOOKUP(GX$5,'Project Data'!$C$33:$Q$51,MATCH(GU39,'Project Data'!$H$31:$Q$31,1)+6,0)</f>
        <v>N/A</v>
      </c>
      <c r="HG39" s="182">
        <f t="shared" si="95"/>
        <v>0</v>
      </c>
      <c r="HH39" s="42"/>
      <c r="HI39" s="43"/>
      <c r="HJ39" s="43"/>
      <c r="HK39" s="43"/>
      <c r="HL39" s="44"/>
      <c r="HM39" s="190"/>
      <c r="HN39" s="340"/>
      <c r="HO39" s="153">
        <f t="shared" si="51"/>
        <v>2</v>
      </c>
      <c r="HP39" s="154" t="s">
        <v>66</v>
      </c>
      <c r="HQ39" s="41"/>
      <c r="HR39" s="41"/>
      <c r="HS39" s="41"/>
      <c r="HT39" s="41"/>
      <c r="HU39" s="41"/>
      <c r="HV39" s="41"/>
      <c r="HW39" s="185">
        <f t="shared" si="69"/>
        <v>0</v>
      </c>
      <c r="HX39" s="41"/>
      <c r="HY39" s="182">
        <f>VLOOKUP(HR$5,'Project Data'!$C$33:$Q$52,MATCH(HO39,'Project Data'!$H$31:$Q$31,1)+5,0)</f>
        <v>0</v>
      </c>
      <c r="HZ39" s="182" t="str">
        <f>VLOOKUP(HR$5,'Project Data'!$C$33:$Q$51,MATCH(HO39,'Project Data'!$H$31:$Q$31,1)+6,0)</f>
        <v>N/A</v>
      </c>
      <c r="IA39" s="182">
        <f t="shared" si="96"/>
        <v>0</v>
      </c>
      <c r="IB39" s="42"/>
      <c r="IC39" s="43"/>
      <c r="ID39" s="43"/>
      <c r="IE39" s="43"/>
      <c r="IF39" s="44"/>
      <c r="IG39" s="190"/>
      <c r="IH39" s="340"/>
      <c r="II39" s="153">
        <f t="shared" si="52"/>
        <v>2</v>
      </c>
      <c r="IJ39" s="154" t="s">
        <v>66</v>
      </c>
      <c r="IK39" s="41"/>
      <c r="IL39" s="41"/>
      <c r="IM39" s="41"/>
      <c r="IN39" s="41"/>
      <c r="IO39" s="41"/>
      <c r="IP39" s="41"/>
      <c r="IQ39" s="185">
        <f t="shared" si="97"/>
        <v>0</v>
      </c>
      <c r="IR39" s="41"/>
      <c r="IS39" s="182">
        <f>VLOOKUP(IL$5,'Project Data'!$C$33:$Q$52,MATCH(II39,'Project Data'!$H$31:$Q$31,1)+5,0)</f>
        <v>0</v>
      </c>
      <c r="IT39" s="182" t="str">
        <f>VLOOKUP(IL$5,'Project Data'!$C$33:$Q$51,MATCH(II39,'Project Data'!$H$31:$Q$31,1)+6,0)</f>
        <v>N/A</v>
      </c>
      <c r="IU39" s="182">
        <f t="shared" si="98"/>
        <v>0</v>
      </c>
      <c r="IV39" s="42"/>
      <c r="IW39" s="43"/>
      <c r="IX39" s="43"/>
      <c r="IY39" s="43"/>
      <c r="IZ39" s="44"/>
      <c r="JA39" s="190"/>
      <c r="JB39" s="340"/>
      <c r="JC39" s="153">
        <f t="shared" si="53"/>
        <v>2</v>
      </c>
      <c r="JD39" s="154" t="s">
        <v>66</v>
      </c>
      <c r="JE39" s="41"/>
      <c r="JF39" s="41"/>
      <c r="JG39" s="41"/>
      <c r="JH39" s="41"/>
      <c r="JI39" s="41"/>
      <c r="JJ39" s="41"/>
      <c r="JK39" s="185">
        <f t="shared" si="99"/>
        <v>0</v>
      </c>
      <c r="JL39" s="41"/>
      <c r="JM39" s="182">
        <f>VLOOKUP(JF$5,'Project Data'!$C$33:$Q$52,MATCH(JC39,'Project Data'!$H$31:$Q$31,1)+5,0)</f>
        <v>0</v>
      </c>
      <c r="JN39" s="182" t="str">
        <f>VLOOKUP(JF$5,'Project Data'!$C$33:$Q$51,MATCH(JC39,'Project Data'!$H$31:$Q$31,1)+6,0)</f>
        <v>N/A</v>
      </c>
      <c r="JO39" s="182">
        <f t="shared" si="100"/>
        <v>0</v>
      </c>
      <c r="JP39" s="42"/>
      <c r="JQ39" s="43"/>
      <c r="JR39" s="43"/>
      <c r="JS39" s="43"/>
      <c r="JT39" s="44"/>
      <c r="JU39" s="190"/>
      <c r="JV39" s="340"/>
      <c r="JW39" s="153">
        <f t="shared" si="54"/>
        <v>2</v>
      </c>
      <c r="JX39" s="154" t="s">
        <v>66</v>
      </c>
      <c r="JY39" s="41"/>
      <c r="JZ39" s="41"/>
      <c r="KA39" s="41"/>
      <c r="KB39" s="41"/>
      <c r="KC39" s="41"/>
      <c r="KD39" s="41"/>
      <c r="KE39" s="185">
        <f t="shared" si="101"/>
        <v>0</v>
      </c>
      <c r="KF39" s="41"/>
      <c r="KG39" s="182">
        <f>VLOOKUP(JZ$5,'Project Data'!$C$33:$Q$52,MATCH(JW39,'Project Data'!$H$31:$Q$31,1)+5,0)</f>
        <v>0</v>
      </c>
      <c r="KH39" s="182" t="str">
        <f>VLOOKUP(JZ$5,'Project Data'!$C$33:$Q$51,MATCH(JW39,'Project Data'!$H$31:$Q$31,1)+6,0)</f>
        <v>N/A</v>
      </c>
      <c r="KI39" s="182">
        <f t="shared" si="102"/>
        <v>0</v>
      </c>
      <c r="KJ39" s="42"/>
      <c r="KK39" s="43"/>
      <c r="KL39" s="43"/>
      <c r="KM39" s="43"/>
      <c r="KN39" s="44"/>
      <c r="KO39" s="190"/>
      <c r="KP39" s="340"/>
      <c r="KQ39" s="153">
        <f t="shared" si="55"/>
        <v>2</v>
      </c>
      <c r="KR39" s="154" t="s">
        <v>66</v>
      </c>
      <c r="KS39" s="41"/>
      <c r="KT39" s="41"/>
      <c r="KU39" s="41"/>
      <c r="KV39" s="41"/>
      <c r="KW39" s="41"/>
      <c r="KX39" s="41"/>
      <c r="KY39" s="185">
        <f t="shared" si="103"/>
        <v>0</v>
      </c>
      <c r="KZ39" s="41"/>
      <c r="LA39" s="182">
        <f>VLOOKUP(KT$5,'Project Data'!$C$33:$Q$52,MATCH(KQ39,'Project Data'!$H$31:$Q$31,1)+5,0)</f>
        <v>0</v>
      </c>
      <c r="LB39" s="182" t="str">
        <f>VLOOKUP(KT$5,'Project Data'!$C$33:$Q$51,MATCH(KQ39,'Project Data'!$H$31:$Q$31,1)+6,0)</f>
        <v>N/A</v>
      </c>
      <c r="LC39" s="182">
        <f t="shared" si="104"/>
        <v>0</v>
      </c>
      <c r="LD39" s="42"/>
      <c r="LE39" s="43"/>
      <c r="LF39" s="43"/>
      <c r="LG39" s="43"/>
      <c r="LH39" s="44"/>
      <c r="LI39" s="190"/>
      <c r="LJ39" s="340"/>
      <c r="LK39" s="153">
        <f t="shared" si="56"/>
        <v>2</v>
      </c>
      <c r="LL39" s="154" t="s">
        <v>66</v>
      </c>
      <c r="LM39" s="41"/>
      <c r="LN39" s="41"/>
      <c r="LO39" s="41"/>
      <c r="LP39" s="41"/>
      <c r="LQ39" s="41"/>
      <c r="LR39" s="41"/>
      <c r="LS39" s="185">
        <f t="shared" si="105"/>
        <v>0</v>
      </c>
      <c r="LT39" s="41"/>
      <c r="LU39" s="182">
        <f>VLOOKUP(LN$5,'Project Data'!$C$33:$Q$52,MATCH(LK39,'Project Data'!$H$31:$Q$31,1)+5,0)</f>
        <v>0</v>
      </c>
      <c r="LV39" s="182" t="str">
        <f>VLOOKUP(LN$5,'Project Data'!$C$33:$Q$51,MATCH(LK39,'Project Data'!$H$31:$Q$31,1)+6,0)</f>
        <v>N/A</v>
      </c>
      <c r="LW39" s="182">
        <f t="shared" si="106"/>
        <v>0</v>
      </c>
      <c r="LX39" s="42"/>
      <c r="LY39" s="43"/>
      <c r="LZ39" s="43"/>
      <c r="MA39" s="43"/>
      <c r="MB39" s="44"/>
      <c r="MC39" s="190"/>
      <c r="MD39" s="340"/>
      <c r="ME39" s="153">
        <f t="shared" si="57"/>
        <v>2</v>
      </c>
      <c r="MF39" s="154" t="s">
        <v>66</v>
      </c>
      <c r="MG39" s="41"/>
      <c r="MH39" s="41"/>
      <c r="MI39" s="41"/>
      <c r="MJ39" s="41"/>
      <c r="MK39" s="41"/>
      <c r="ML39" s="41"/>
      <c r="MM39" s="185">
        <f t="shared" si="107"/>
        <v>0</v>
      </c>
      <c r="MN39" s="41"/>
      <c r="MO39" s="182">
        <f>VLOOKUP(MH$5,'Project Data'!$C$33:$Q$52,MATCH(ME39,'Project Data'!$H$31:$Q$31,1)+5,0)</f>
        <v>0</v>
      </c>
      <c r="MP39" s="182" t="str">
        <f>VLOOKUP(MH$5,'Project Data'!$C$33:$Q$51,MATCH(ME39,'Project Data'!$H$31:$Q$31,1)+6,0)</f>
        <v>N/A</v>
      </c>
      <c r="MQ39" s="182">
        <f t="shared" si="108"/>
        <v>0</v>
      </c>
      <c r="MR39" s="42"/>
      <c r="MS39" s="43"/>
      <c r="MT39" s="43"/>
      <c r="MU39" s="43"/>
      <c r="MV39" s="44"/>
      <c r="MW39" s="190"/>
      <c r="MX39" s="340"/>
      <c r="MY39" s="153">
        <f t="shared" si="58"/>
        <v>2</v>
      </c>
      <c r="MZ39" s="154" t="s">
        <v>66</v>
      </c>
      <c r="NA39" s="41"/>
      <c r="NB39" s="41"/>
      <c r="NC39" s="41"/>
      <c r="ND39" s="41"/>
      <c r="NE39" s="41"/>
      <c r="NF39" s="41"/>
      <c r="NG39" s="185">
        <f t="shared" si="109"/>
        <v>0</v>
      </c>
      <c r="NH39" s="41"/>
      <c r="NI39" s="182">
        <f>VLOOKUP(NB$5,'Project Data'!$C$33:$Q$52,MATCH(MY39,'Project Data'!$H$31:$Q$31,1)+5,0)</f>
        <v>0</v>
      </c>
      <c r="NJ39" s="182" t="str">
        <f>VLOOKUP(NB$5,'Project Data'!$C$33:$Q$51,MATCH(MY39,'Project Data'!$H$31:$Q$31,1)+6,0)</f>
        <v>N/A</v>
      </c>
      <c r="NK39" s="182">
        <f t="shared" si="110"/>
        <v>0</v>
      </c>
      <c r="NL39" s="42"/>
      <c r="NM39" s="43"/>
      <c r="NN39" s="43"/>
      <c r="NO39" s="43"/>
      <c r="NP39" s="44"/>
      <c r="NQ39" s="190"/>
      <c r="NR39" s="340"/>
      <c r="NS39" s="153">
        <f t="shared" si="59"/>
        <v>2</v>
      </c>
      <c r="NT39" s="154" t="s">
        <v>66</v>
      </c>
      <c r="NU39" s="41"/>
      <c r="NV39" s="41"/>
      <c r="NW39" s="41"/>
      <c r="NX39" s="41"/>
      <c r="NY39" s="41"/>
      <c r="NZ39" s="41"/>
      <c r="OA39" s="185">
        <f t="shared" si="111"/>
        <v>0</v>
      </c>
      <c r="OB39" s="41"/>
      <c r="OC39" s="182">
        <f>VLOOKUP(NV$5,'Project Data'!$C$33:$Q$52,MATCH(NS39,'Project Data'!$H$31:$Q$31,1)+5,0)</f>
        <v>0</v>
      </c>
      <c r="OD39" s="182" t="str">
        <f>VLOOKUP(NV$5,'Project Data'!$C$33:$Q$51,MATCH(NS39,'Project Data'!$H$31:$Q$31,1)+6,0)</f>
        <v>N/A</v>
      </c>
      <c r="OE39" s="182">
        <f t="shared" si="112"/>
        <v>0</v>
      </c>
      <c r="OF39" s="42"/>
      <c r="OG39" s="43"/>
      <c r="OH39" s="43"/>
      <c r="OI39" s="43"/>
      <c r="OJ39" s="44"/>
      <c r="OK39" s="33"/>
    </row>
    <row r="40" spans="1:401">
      <c r="A40" s="190"/>
      <c r="B40" s="340"/>
      <c r="C40" s="153">
        <f t="shared" si="130"/>
        <v>2</v>
      </c>
      <c r="D40" s="154" t="s">
        <v>67</v>
      </c>
      <c r="E40" s="41"/>
      <c r="F40" s="41"/>
      <c r="G40" s="41"/>
      <c r="H40" s="41"/>
      <c r="I40" s="41"/>
      <c r="J40" s="41"/>
      <c r="K40" s="185">
        <f t="shared" si="83"/>
        <v>0</v>
      </c>
      <c r="L40" s="41"/>
      <c r="M40" s="182">
        <f>VLOOKUP($F$5,'Project Data'!$C$33:$Q$52,MATCH($C40,'Project Data'!$H$31:$Q$31,1)+5,0)</f>
        <v>0</v>
      </c>
      <c r="N40" s="182" t="str">
        <f>VLOOKUP($F$5,'Project Data'!$C$33:$Q$51,MATCH($C40,'Project Data'!$H$31:$Q$31,1)+6,0)</f>
        <v>N/A</v>
      </c>
      <c r="O40" s="182">
        <f t="shared" si="84"/>
        <v>0</v>
      </c>
      <c r="P40" s="42"/>
      <c r="Q40" s="43"/>
      <c r="R40" s="43"/>
      <c r="S40" s="43"/>
      <c r="T40" s="44"/>
      <c r="U40" s="190"/>
      <c r="V40" s="340"/>
      <c r="W40" s="153">
        <f t="shared" si="41"/>
        <v>2</v>
      </c>
      <c r="X40" s="154" t="s">
        <v>67</v>
      </c>
      <c r="Y40" s="41"/>
      <c r="Z40" s="41"/>
      <c r="AA40" s="41"/>
      <c r="AB40" s="41"/>
      <c r="AC40" s="41"/>
      <c r="AD40" s="41"/>
      <c r="AE40" s="185">
        <f t="shared" si="85"/>
        <v>0</v>
      </c>
      <c r="AF40" s="41"/>
      <c r="AG40" s="182">
        <f>VLOOKUP(Z$5,'Project Data'!$C$33:$Q$52,MATCH(W40,'Project Data'!$H$31:$Q$31,1)+5,0)</f>
        <v>0</v>
      </c>
      <c r="AH40" s="182" t="str">
        <f>VLOOKUP(Z$5,'Project Data'!$C$33:$Q$51,MATCH(W40,'Project Data'!$H$31:$Q$31,1)+6,0)</f>
        <v>N/A</v>
      </c>
      <c r="AI40" s="182">
        <f t="shared" si="86"/>
        <v>0</v>
      </c>
      <c r="AJ40" s="42"/>
      <c r="AK40" s="43"/>
      <c r="AL40" s="43"/>
      <c r="AM40" s="43"/>
      <c r="AN40" s="44"/>
      <c r="AO40" s="190"/>
      <c r="AP40" s="340"/>
      <c r="AQ40" s="153">
        <f t="shared" si="42"/>
        <v>2</v>
      </c>
      <c r="AR40" s="154" t="s">
        <v>67</v>
      </c>
      <c r="AS40" s="41"/>
      <c r="AT40" s="41"/>
      <c r="AU40" s="41"/>
      <c r="AV40" s="41"/>
      <c r="AW40" s="41"/>
      <c r="AX40" s="41"/>
      <c r="AY40" s="185">
        <f t="shared" si="124"/>
        <v>0</v>
      </c>
      <c r="AZ40" s="41"/>
      <c r="BA40" s="182">
        <f>VLOOKUP(AT$5,'Project Data'!$C$33:$Q$52,MATCH(AQ40,'Project Data'!$H$31:$Q$31,1)+5,0)</f>
        <v>0</v>
      </c>
      <c r="BB40" s="182" t="str">
        <f>VLOOKUP(AT$5,'Project Data'!$C$33:$Q$51,MATCH(AQ40,'Project Data'!$H$31:$Q$31,1)+6,0)</f>
        <v>N/A</v>
      </c>
      <c r="BC40" s="182">
        <f t="shared" si="87"/>
        <v>0</v>
      </c>
      <c r="BD40" s="42"/>
      <c r="BE40" s="43"/>
      <c r="BF40" s="43"/>
      <c r="BG40" s="43"/>
      <c r="BH40" s="44"/>
      <c r="BI40" s="190"/>
      <c r="BJ40" s="340"/>
      <c r="BK40" s="153">
        <f t="shared" si="43"/>
        <v>2</v>
      </c>
      <c r="BL40" s="154" t="s">
        <v>67</v>
      </c>
      <c r="BM40" s="41"/>
      <c r="BN40" s="41"/>
      <c r="BO40" s="41"/>
      <c r="BP40" s="41"/>
      <c r="BQ40" s="41"/>
      <c r="BR40" s="41"/>
      <c r="BS40" s="185">
        <f t="shared" si="127"/>
        <v>0</v>
      </c>
      <c r="BT40" s="41"/>
      <c r="BU40" s="182">
        <f>VLOOKUP(BN$5,'Project Data'!$C$33:$Q$52,MATCH(BK40,'Project Data'!$H$31:$Q$31,1)+5,0)</f>
        <v>0</v>
      </c>
      <c r="BV40" s="182" t="str">
        <f>VLOOKUP(BN$5,'Project Data'!$C$33:$Q$51,MATCH(BK40,'Project Data'!$H$31:$Q$31,1)+6,0)</f>
        <v>N/A</v>
      </c>
      <c r="BW40" s="182">
        <f t="shared" si="88"/>
        <v>0</v>
      </c>
      <c r="BX40" s="42"/>
      <c r="BY40" s="43"/>
      <c r="BZ40" s="43"/>
      <c r="CA40" s="43"/>
      <c r="CB40" s="44"/>
      <c r="CC40" s="190"/>
      <c r="CD40" s="340"/>
      <c r="CE40" s="153">
        <f t="shared" si="44"/>
        <v>2</v>
      </c>
      <c r="CF40" s="154" t="s">
        <v>67</v>
      </c>
      <c r="CG40" s="41"/>
      <c r="CH40" s="41"/>
      <c r="CI40" s="41"/>
      <c r="CJ40" s="41"/>
      <c r="CK40" s="41"/>
      <c r="CL40" s="41"/>
      <c r="CM40" s="185">
        <f t="shared" si="128"/>
        <v>0</v>
      </c>
      <c r="CN40" s="41"/>
      <c r="CO40" s="182">
        <f>VLOOKUP(CH$5,'Project Data'!$C$33:$Q$52,MATCH(CE40,'Project Data'!$H$31:$Q$31,1)+5,0)</f>
        <v>0</v>
      </c>
      <c r="CP40" s="182" t="str">
        <f>VLOOKUP(CH$5,'Project Data'!$C$33:$Q$51,MATCH(CE40,'Project Data'!$H$31:$Q$31,1)+6,0)</f>
        <v>N/A</v>
      </c>
      <c r="CQ40" s="182">
        <f t="shared" si="89"/>
        <v>0</v>
      </c>
      <c r="CR40" s="42"/>
      <c r="CS40" s="43"/>
      <c r="CT40" s="43"/>
      <c r="CU40" s="43"/>
      <c r="CV40" s="44"/>
      <c r="CW40" s="190"/>
      <c r="CX40" s="340"/>
      <c r="CY40" s="153">
        <f t="shared" si="45"/>
        <v>2</v>
      </c>
      <c r="CZ40" s="154" t="s">
        <v>67</v>
      </c>
      <c r="DA40" s="41"/>
      <c r="DB40" s="41"/>
      <c r="DC40" s="41"/>
      <c r="DD40" s="41"/>
      <c r="DE40" s="41"/>
      <c r="DF40" s="41"/>
      <c r="DG40" s="185">
        <f t="shared" si="117"/>
        <v>0</v>
      </c>
      <c r="DH40" s="41"/>
      <c r="DI40" s="182">
        <f>VLOOKUP(DB$5,'Project Data'!$C$33:$Q$52,MATCH(CY40,'Project Data'!$H$31:$Q$31,1)+5,0)</f>
        <v>0</v>
      </c>
      <c r="DJ40" s="182" t="str">
        <f>VLOOKUP(DB$5,'Project Data'!$C$33:$Q$51,MATCH(CY40,'Project Data'!$H$31:$Q$31,1)+6,0)</f>
        <v>N/A</v>
      </c>
      <c r="DK40" s="182">
        <f t="shared" si="90"/>
        <v>0</v>
      </c>
      <c r="DL40" s="42"/>
      <c r="DM40" s="43"/>
      <c r="DN40" s="43"/>
      <c r="DO40" s="43"/>
      <c r="DP40" s="44"/>
      <c r="DQ40" s="190"/>
      <c r="DR40" s="340"/>
      <c r="DS40" s="153">
        <f t="shared" si="46"/>
        <v>2</v>
      </c>
      <c r="DT40" s="154" t="s">
        <v>67</v>
      </c>
      <c r="DU40" s="41"/>
      <c r="DV40" s="41"/>
      <c r="DW40" s="41"/>
      <c r="DX40" s="41"/>
      <c r="DY40" s="41"/>
      <c r="DZ40" s="41"/>
      <c r="EA40" s="185">
        <f t="shared" si="118"/>
        <v>0</v>
      </c>
      <c r="EB40" s="41"/>
      <c r="EC40" s="182">
        <f>VLOOKUP(DV$5,'Project Data'!$C$33:$Q$52,MATCH(DS40,'Project Data'!$H$31:$Q$31,1)+5,0)</f>
        <v>0</v>
      </c>
      <c r="ED40" s="182" t="str">
        <f>VLOOKUP(DV$5,'Project Data'!$C$33:$Q$51,MATCH(DS40,'Project Data'!$H$31:$Q$31,1)+6,0)</f>
        <v>N/A</v>
      </c>
      <c r="EE40" s="182">
        <f t="shared" si="91"/>
        <v>0</v>
      </c>
      <c r="EF40" s="42"/>
      <c r="EG40" s="43"/>
      <c r="EH40" s="43"/>
      <c r="EI40" s="43"/>
      <c r="EJ40" s="44"/>
      <c r="EK40" s="190"/>
      <c r="EL40" s="340"/>
      <c r="EM40" s="153">
        <f t="shared" si="47"/>
        <v>2</v>
      </c>
      <c r="EN40" s="154" t="s">
        <v>67</v>
      </c>
      <c r="EO40" s="41"/>
      <c r="EP40" s="41"/>
      <c r="EQ40" s="41"/>
      <c r="ER40" s="41"/>
      <c r="ES40" s="41"/>
      <c r="ET40" s="41"/>
      <c r="EU40" s="185">
        <f t="shared" si="119"/>
        <v>0</v>
      </c>
      <c r="EV40" s="41"/>
      <c r="EW40" s="182">
        <f>VLOOKUP(EP$5,'Project Data'!$C$33:$Q$52,MATCH(EM40,'Project Data'!$H$31:$Q$31,1)+5,0)</f>
        <v>0</v>
      </c>
      <c r="EX40" s="182" t="str">
        <f>VLOOKUP(EP$5,'Project Data'!$C$33:$Q$51,MATCH(EM40,'Project Data'!$H$31:$Q$31,1)+6,0)</f>
        <v>N/A</v>
      </c>
      <c r="EY40" s="182">
        <f t="shared" si="92"/>
        <v>0</v>
      </c>
      <c r="EZ40" s="42"/>
      <c r="FA40" s="43"/>
      <c r="FB40" s="43"/>
      <c r="FC40" s="43"/>
      <c r="FD40" s="44"/>
      <c r="FE40" s="190"/>
      <c r="FF40" s="340"/>
      <c r="FG40" s="153">
        <f t="shared" si="48"/>
        <v>2</v>
      </c>
      <c r="FH40" s="154" t="s">
        <v>67</v>
      </c>
      <c r="FI40" s="41"/>
      <c r="FJ40" s="41"/>
      <c r="FK40" s="41"/>
      <c r="FL40" s="41"/>
      <c r="FM40" s="41"/>
      <c r="FN40" s="41"/>
      <c r="FO40" s="185">
        <f t="shared" si="120"/>
        <v>0</v>
      </c>
      <c r="FP40" s="41"/>
      <c r="FQ40" s="182">
        <f>VLOOKUP(FJ$5,'Project Data'!$C$33:$Q$52,MATCH(FG40,'Project Data'!$H$31:$Q$31,1)+5,0)</f>
        <v>0</v>
      </c>
      <c r="FR40" s="182" t="str">
        <f>VLOOKUP(FJ$5,'Project Data'!$C$33:$Q$51,MATCH(FG40,'Project Data'!$H$31:$Q$31,1)+6,0)</f>
        <v>N/A</v>
      </c>
      <c r="FS40" s="182">
        <f t="shared" si="93"/>
        <v>0</v>
      </c>
      <c r="FT40" s="42"/>
      <c r="FU40" s="43"/>
      <c r="FV40" s="43"/>
      <c r="FW40" s="43"/>
      <c r="FX40" s="44"/>
      <c r="FY40" s="190"/>
      <c r="FZ40" s="340"/>
      <c r="GA40" s="153">
        <f t="shared" si="49"/>
        <v>2</v>
      </c>
      <c r="GB40" s="154" t="s">
        <v>67</v>
      </c>
      <c r="GC40" s="41"/>
      <c r="GD40" s="41"/>
      <c r="GE40" s="41"/>
      <c r="GF40" s="41"/>
      <c r="GG40" s="41"/>
      <c r="GH40" s="41"/>
      <c r="GI40" s="185">
        <f t="shared" si="68"/>
        <v>0</v>
      </c>
      <c r="GJ40" s="41"/>
      <c r="GK40" s="182">
        <f>VLOOKUP(GD$5,'Project Data'!$C$33:$Q$52,MATCH(GA40,'Project Data'!$H$31:$Q$31,1)+5,0)</f>
        <v>0</v>
      </c>
      <c r="GL40" s="182" t="str">
        <f>VLOOKUP(GD$5,'Project Data'!$C$33:$Q$51,MATCH(GA40,'Project Data'!$H$31:$Q$31,1)+6,0)</f>
        <v>N/A</v>
      </c>
      <c r="GM40" s="182">
        <f t="shared" si="94"/>
        <v>0</v>
      </c>
      <c r="GN40" s="42"/>
      <c r="GO40" s="43"/>
      <c r="GP40" s="43"/>
      <c r="GQ40" s="43"/>
      <c r="GR40" s="44"/>
      <c r="GS40" s="190"/>
      <c r="GT40" s="340"/>
      <c r="GU40" s="153">
        <f t="shared" si="50"/>
        <v>2</v>
      </c>
      <c r="GV40" s="154" t="s">
        <v>67</v>
      </c>
      <c r="GW40" s="41"/>
      <c r="GX40" s="41"/>
      <c r="GY40" s="41"/>
      <c r="GZ40" s="41"/>
      <c r="HA40" s="41"/>
      <c r="HB40" s="41"/>
      <c r="HC40" s="185">
        <f t="shared" si="129"/>
        <v>0</v>
      </c>
      <c r="HD40" s="41"/>
      <c r="HE40" s="182">
        <f>VLOOKUP(GX$5,'Project Data'!$C$33:$Q$52,MATCH(GU40,'Project Data'!$H$31:$Q$31,1)+5,0)</f>
        <v>0</v>
      </c>
      <c r="HF40" s="182" t="str">
        <f>VLOOKUP(GX$5,'Project Data'!$C$33:$Q$51,MATCH(GU40,'Project Data'!$H$31:$Q$31,1)+6,0)</f>
        <v>N/A</v>
      </c>
      <c r="HG40" s="182">
        <f t="shared" si="95"/>
        <v>0</v>
      </c>
      <c r="HH40" s="42"/>
      <c r="HI40" s="43"/>
      <c r="HJ40" s="43"/>
      <c r="HK40" s="43"/>
      <c r="HL40" s="44"/>
      <c r="HM40" s="190"/>
      <c r="HN40" s="340"/>
      <c r="HO40" s="153">
        <f t="shared" si="51"/>
        <v>2</v>
      </c>
      <c r="HP40" s="154" t="s">
        <v>67</v>
      </c>
      <c r="HQ40" s="41"/>
      <c r="HR40" s="41"/>
      <c r="HS40" s="41"/>
      <c r="HT40" s="41"/>
      <c r="HU40" s="41"/>
      <c r="HV40" s="41"/>
      <c r="HW40" s="185">
        <f t="shared" si="69"/>
        <v>0</v>
      </c>
      <c r="HX40" s="41"/>
      <c r="HY40" s="182">
        <f>VLOOKUP(HR$5,'Project Data'!$C$33:$Q$52,MATCH(HO40,'Project Data'!$H$31:$Q$31,1)+5,0)</f>
        <v>0</v>
      </c>
      <c r="HZ40" s="182" t="str">
        <f>VLOOKUP(HR$5,'Project Data'!$C$33:$Q$51,MATCH(HO40,'Project Data'!$H$31:$Q$31,1)+6,0)</f>
        <v>N/A</v>
      </c>
      <c r="IA40" s="182">
        <f t="shared" si="96"/>
        <v>0</v>
      </c>
      <c r="IB40" s="42"/>
      <c r="IC40" s="43"/>
      <c r="ID40" s="43"/>
      <c r="IE40" s="43"/>
      <c r="IF40" s="44"/>
      <c r="IG40" s="190"/>
      <c r="IH40" s="340"/>
      <c r="II40" s="153">
        <f t="shared" si="52"/>
        <v>2</v>
      </c>
      <c r="IJ40" s="154" t="s">
        <v>67</v>
      </c>
      <c r="IK40" s="41"/>
      <c r="IL40" s="41"/>
      <c r="IM40" s="41"/>
      <c r="IN40" s="41"/>
      <c r="IO40" s="41"/>
      <c r="IP40" s="41"/>
      <c r="IQ40" s="185">
        <f t="shared" si="97"/>
        <v>0</v>
      </c>
      <c r="IR40" s="41"/>
      <c r="IS40" s="182">
        <f>VLOOKUP(IL$5,'Project Data'!$C$33:$Q$52,MATCH(II40,'Project Data'!$H$31:$Q$31,1)+5,0)</f>
        <v>0</v>
      </c>
      <c r="IT40" s="182" t="str">
        <f>VLOOKUP(IL$5,'Project Data'!$C$33:$Q$51,MATCH(II40,'Project Data'!$H$31:$Q$31,1)+6,0)</f>
        <v>N/A</v>
      </c>
      <c r="IU40" s="182">
        <f t="shared" si="98"/>
        <v>0</v>
      </c>
      <c r="IV40" s="42"/>
      <c r="IW40" s="43"/>
      <c r="IX40" s="43"/>
      <c r="IY40" s="43"/>
      <c r="IZ40" s="44"/>
      <c r="JA40" s="190"/>
      <c r="JB40" s="340"/>
      <c r="JC40" s="153">
        <f t="shared" si="53"/>
        <v>2</v>
      </c>
      <c r="JD40" s="154" t="s">
        <v>67</v>
      </c>
      <c r="JE40" s="41"/>
      <c r="JF40" s="41"/>
      <c r="JG40" s="41"/>
      <c r="JH40" s="41"/>
      <c r="JI40" s="41"/>
      <c r="JJ40" s="41"/>
      <c r="JK40" s="185">
        <f t="shared" si="99"/>
        <v>0</v>
      </c>
      <c r="JL40" s="41"/>
      <c r="JM40" s="182">
        <f>VLOOKUP(JF$5,'Project Data'!$C$33:$Q$52,MATCH(JC40,'Project Data'!$H$31:$Q$31,1)+5,0)</f>
        <v>0</v>
      </c>
      <c r="JN40" s="182" t="str">
        <f>VLOOKUP(JF$5,'Project Data'!$C$33:$Q$51,MATCH(JC40,'Project Data'!$H$31:$Q$31,1)+6,0)</f>
        <v>N/A</v>
      </c>
      <c r="JO40" s="182">
        <f t="shared" si="100"/>
        <v>0</v>
      </c>
      <c r="JP40" s="42"/>
      <c r="JQ40" s="43"/>
      <c r="JR40" s="43"/>
      <c r="JS40" s="43"/>
      <c r="JT40" s="44"/>
      <c r="JU40" s="190"/>
      <c r="JV40" s="340"/>
      <c r="JW40" s="153">
        <f t="shared" si="54"/>
        <v>2</v>
      </c>
      <c r="JX40" s="154" t="s">
        <v>67</v>
      </c>
      <c r="JY40" s="41"/>
      <c r="JZ40" s="41"/>
      <c r="KA40" s="41"/>
      <c r="KB40" s="41"/>
      <c r="KC40" s="41"/>
      <c r="KD40" s="41"/>
      <c r="KE40" s="185">
        <f t="shared" si="101"/>
        <v>0</v>
      </c>
      <c r="KF40" s="41"/>
      <c r="KG40" s="182">
        <f>VLOOKUP(JZ$5,'Project Data'!$C$33:$Q$52,MATCH(JW40,'Project Data'!$H$31:$Q$31,1)+5,0)</f>
        <v>0</v>
      </c>
      <c r="KH40" s="182" t="str">
        <f>VLOOKUP(JZ$5,'Project Data'!$C$33:$Q$51,MATCH(JW40,'Project Data'!$H$31:$Q$31,1)+6,0)</f>
        <v>N/A</v>
      </c>
      <c r="KI40" s="182">
        <f t="shared" si="102"/>
        <v>0</v>
      </c>
      <c r="KJ40" s="42"/>
      <c r="KK40" s="43"/>
      <c r="KL40" s="43"/>
      <c r="KM40" s="43"/>
      <c r="KN40" s="44"/>
      <c r="KO40" s="190"/>
      <c r="KP40" s="340"/>
      <c r="KQ40" s="153">
        <f t="shared" si="55"/>
        <v>2</v>
      </c>
      <c r="KR40" s="154" t="s">
        <v>67</v>
      </c>
      <c r="KS40" s="41"/>
      <c r="KT40" s="41"/>
      <c r="KU40" s="41"/>
      <c r="KV40" s="41"/>
      <c r="KW40" s="41"/>
      <c r="KX40" s="41"/>
      <c r="KY40" s="185">
        <f t="shared" si="103"/>
        <v>0</v>
      </c>
      <c r="KZ40" s="41"/>
      <c r="LA40" s="182">
        <f>VLOOKUP(KT$5,'Project Data'!$C$33:$Q$52,MATCH(KQ40,'Project Data'!$H$31:$Q$31,1)+5,0)</f>
        <v>0</v>
      </c>
      <c r="LB40" s="182" t="str">
        <f>VLOOKUP(KT$5,'Project Data'!$C$33:$Q$51,MATCH(KQ40,'Project Data'!$H$31:$Q$31,1)+6,0)</f>
        <v>N/A</v>
      </c>
      <c r="LC40" s="182">
        <f t="shared" si="104"/>
        <v>0</v>
      </c>
      <c r="LD40" s="42"/>
      <c r="LE40" s="43"/>
      <c r="LF40" s="43"/>
      <c r="LG40" s="43"/>
      <c r="LH40" s="44"/>
      <c r="LI40" s="190"/>
      <c r="LJ40" s="340"/>
      <c r="LK40" s="153">
        <f t="shared" si="56"/>
        <v>2</v>
      </c>
      <c r="LL40" s="154" t="s">
        <v>67</v>
      </c>
      <c r="LM40" s="41"/>
      <c r="LN40" s="41"/>
      <c r="LO40" s="41"/>
      <c r="LP40" s="41"/>
      <c r="LQ40" s="41"/>
      <c r="LR40" s="41"/>
      <c r="LS40" s="185">
        <f t="shared" si="105"/>
        <v>0</v>
      </c>
      <c r="LT40" s="41"/>
      <c r="LU40" s="182">
        <f>VLOOKUP(LN$5,'Project Data'!$C$33:$Q$52,MATCH(LK40,'Project Data'!$H$31:$Q$31,1)+5,0)</f>
        <v>0</v>
      </c>
      <c r="LV40" s="182" t="str">
        <f>VLOOKUP(LN$5,'Project Data'!$C$33:$Q$51,MATCH(LK40,'Project Data'!$H$31:$Q$31,1)+6,0)</f>
        <v>N/A</v>
      </c>
      <c r="LW40" s="182">
        <f t="shared" si="106"/>
        <v>0</v>
      </c>
      <c r="LX40" s="42"/>
      <c r="LY40" s="43"/>
      <c r="LZ40" s="43"/>
      <c r="MA40" s="43"/>
      <c r="MB40" s="44"/>
      <c r="MC40" s="190"/>
      <c r="MD40" s="340"/>
      <c r="ME40" s="153">
        <f t="shared" si="57"/>
        <v>2</v>
      </c>
      <c r="MF40" s="154" t="s">
        <v>67</v>
      </c>
      <c r="MG40" s="41"/>
      <c r="MH40" s="41"/>
      <c r="MI40" s="41"/>
      <c r="MJ40" s="41"/>
      <c r="MK40" s="41"/>
      <c r="ML40" s="41"/>
      <c r="MM40" s="185">
        <f t="shared" si="107"/>
        <v>0</v>
      </c>
      <c r="MN40" s="41"/>
      <c r="MO40" s="182">
        <f>VLOOKUP(MH$5,'Project Data'!$C$33:$Q$52,MATCH(ME40,'Project Data'!$H$31:$Q$31,1)+5,0)</f>
        <v>0</v>
      </c>
      <c r="MP40" s="182" t="str">
        <f>VLOOKUP(MH$5,'Project Data'!$C$33:$Q$51,MATCH(ME40,'Project Data'!$H$31:$Q$31,1)+6,0)</f>
        <v>N/A</v>
      </c>
      <c r="MQ40" s="182">
        <f t="shared" si="108"/>
        <v>0</v>
      </c>
      <c r="MR40" s="42"/>
      <c r="MS40" s="43"/>
      <c r="MT40" s="43"/>
      <c r="MU40" s="43"/>
      <c r="MV40" s="44"/>
      <c r="MW40" s="190"/>
      <c r="MX40" s="340"/>
      <c r="MY40" s="153">
        <f t="shared" si="58"/>
        <v>2</v>
      </c>
      <c r="MZ40" s="154" t="s">
        <v>67</v>
      </c>
      <c r="NA40" s="41"/>
      <c r="NB40" s="41"/>
      <c r="NC40" s="41"/>
      <c r="ND40" s="41"/>
      <c r="NE40" s="41"/>
      <c r="NF40" s="41"/>
      <c r="NG40" s="185">
        <f t="shared" si="109"/>
        <v>0</v>
      </c>
      <c r="NH40" s="41"/>
      <c r="NI40" s="182">
        <f>VLOOKUP(NB$5,'Project Data'!$C$33:$Q$52,MATCH(MY40,'Project Data'!$H$31:$Q$31,1)+5,0)</f>
        <v>0</v>
      </c>
      <c r="NJ40" s="182" t="str">
        <f>VLOOKUP(NB$5,'Project Data'!$C$33:$Q$51,MATCH(MY40,'Project Data'!$H$31:$Q$31,1)+6,0)</f>
        <v>N/A</v>
      </c>
      <c r="NK40" s="182">
        <f t="shared" si="110"/>
        <v>0</v>
      </c>
      <c r="NL40" s="42"/>
      <c r="NM40" s="43"/>
      <c r="NN40" s="43"/>
      <c r="NO40" s="43"/>
      <c r="NP40" s="44"/>
      <c r="NQ40" s="190"/>
      <c r="NR40" s="340"/>
      <c r="NS40" s="153">
        <f t="shared" si="59"/>
        <v>2</v>
      </c>
      <c r="NT40" s="154" t="s">
        <v>67</v>
      </c>
      <c r="NU40" s="41"/>
      <c r="NV40" s="41"/>
      <c r="NW40" s="41"/>
      <c r="NX40" s="41"/>
      <c r="NY40" s="41"/>
      <c r="NZ40" s="41"/>
      <c r="OA40" s="185">
        <f t="shared" si="111"/>
        <v>0</v>
      </c>
      <c r="OB40" s="41"/>
      <c r="OC40" s="182">
        <f>VLOOKUP(NV$5,'Project Data'!$C$33:$Q$52,MATCH(NS40,'Project Data'!$H$31:$Q$31,1)+5,0)</f>
        <v>0</v>
      </c>
      <c r="OD40" s="182" t="str">
        <f>VLOOKUP(NV$5,'Project Data'!$C$33:$Q$51,MATCH(NS40,'Project Data'!$H$31:$Q$31,1)+6,0)</f>
        <v>N/A</v>
      </c>
      <c r="OE40" s="182">
        <f t="shared" si="112"/>
        <v>0</v>
      </c>
      <c r="OF40" s="42"/>
      <c r="OG40" s="43"/>
      <c r="OH40" s="43"/>
      <c r="OI40" s="43"/>
      <c r="OJ40" s="44"/>
      <c r="OK40" s="33"/>
    </row>
    <row r="41" spans="1:401">
      <c r="A41" s="190"/>
      <c r="B41" s="340"/>
      <c r="C41" s="153">
        <f t="shared" si="130"/>
        <v>2</v>
      </c>
      <c r="D41" s="154" t="s">
        <v>68</v>
      </c>
      <c r="E41" s="41"/>
      <c r="F41" s="41"/>
      <c r="G41" s="41"/>
      <c r="H41" s="41"/>
      <c r="I41" s="41"/>
      <c r="J41" s="41"/>
      <c r="K41" s="185">
        <f t="shared" si="83"/>
        <v>0</v>
      </c>
      <c r="L41" s="41"/>
      <c r="M41" s="182">
        <f>VLOOKUP($F$5,'Project Data'!$C$33:$Q$52,MATCH($C41,'Project Data'!$H$31:$Q$31,1)+5,0)</f>
        <v>0</v>
      </c>
      <c r="N41" s="182" t="str">
        <f>VLOOKUP($F$5,'Project Data'!$C$33:$Q$51,MATCH($C41,'Project Data'!$H$31:$Q$31,1)+6,0)</f>
        <v>N/A</v>
      </c>
      <c r="O41" s="182">
        <f t="shared" si="84"/>
        <v>0</v>
      </c>
      <c r="P41" s="42"/>
      <c r="Q41" s="43"/>
      <c r="R41" s="43"/>
      <c r="S41" s="43"/>
      <c r="T41" s="44"/>
      <c r="U41" s="190"/>
      <c r="V41" s="340"/>
      <c r="W41" s="153">
        <f t="shared" si="41"/>
        <v>2</v>
      </c>
      <c r="X41" s="154" t="s">
        <v>68</v>
      </c>
      <c r="Y41" s="41"/>
      <c r="Z41" s="41"/>
      <c r="AA41" s="41"/>
      <c r="AB41" s="41"/>
      <c r="AC41" s="41"/>
      <c r="AD41" s="41"/>
      <c r="AE41" s="185">
        <f t="shared" si="85"/>
        <v>0</v>
      </c>
      <c r="AF41" s="41"/>
      <c r="AG41" s="182">
        <f>VLOOKUP(Z$5,'Project Data'!$C$33:$Q$52,MATCH(W41,'Project Data'!$H$31:$Q$31,1)+5,0)</f>
        <v>0</v>
      </c>
      <c r="AH41" s="182" t="str">
        <f>VLOOKUP(Z$5,'Project Data'!$C$33:$Q$51,MATCH(W41,'Project Data'!$H$31:$Q$31,1)+6,0)</f>
        <v>N/A</v>
      </c>
      <c r="AI41" s="182">
        <f t="shared" si="86"/>
        <v>0</v>
      </c>
      <c r="AJ41" s="42"/>
      <c r="AK41" s="43"/>
      <c r="AL41" s="43"/>
      <c r="AM41" s="43"/>
      <c r="AN41" s="44"/>
      <c r="AO41" s="190"/>
      <c r="AP41" s="340"/>
      <c r="AQ41" s="153">
        <f t="shared" si="42"/>
        <v>2</v>
      </c>
      <c r="AR41" s="154" t="s">
        <v>68</v>
      </c>
      <c r="AS41" s="41"/>
      <c r="AT41" s="41"/>
      <c r="AU41" s="41"/>
      <c r="AV41" s="41"/>
      <c r="AW41" s="41"/>
      <c r="AX41" s="41"/>
      <c r="AY41" s="185">
        <f t="shared" si="124"/>
        <v>0</v>
      </c>
      <c r="AZ41" s="41"/>
      <c r="BA41" s="182">
        <f>VLOOKUP(AT$5,'Project Data'!$C$33:$Q$52,MATCH(AQ41,'Project Data'!$H$31:$Q$31,1)+5,0)</f>
        <v>0</v>
      </c>
      <c r="BB41" s="182" t="str">
        <f>VLOOKUP(AT$5,'Project Data'!$C$33:$Q$51,MATCH(AQ41,'Project Data'!$H$31:$Q$31,1)+6,0)</f>
        <v>N/A</v>
      </c>
      <c r="BC41" s="182">
        <f t="shared" si="87"/>
        <v>0</v>
      </c>
      <c r="BD41" s="42"/>
      <c r="BE41" s="43"/>
      <c r="BF41" s="43"/>
      <c r="BG41" s="43"/>
      <c r="BH41" s="44"/>
      <c r="BI41" s="190"/>
      <c r="BJ41" s="340"/>
      <c r="BK41" s="153">
        <f t="shared" si="43"/>
        <v>2</v>
      </c>
      <c r="BL41" s="154" t="s">
        <v>68</v>
      </c>
      <c r="BM41" s="41"/>
      <c r="BN41" s="41"/>
      <c r="BO41" s="41"/>
      <c r="BP41" s="41"/>
      <c r="BQ41" s="41"/>
      <c r="BR41" s="41"/>
      <c r="BS41" s="185">
        <f t="shared" si="127"/>
        <v>0</v>
      </c>
      <c r="BT41" s="41"/>
      <c r="BU41" s="182">
        <f>VLOOKUP(BN$5,'Project Data'!$C$33:$Q$52,MATCH(BK41,'Project Data'!$H$31:$Q$31,1)+5,0)</f>
        <v>0</v>
      </c>
      <c r="BV41" s="182" t="str">
        <f>VLOOKUP(BN$5,'Project Data'!$C$33:$Q$51,MATCH(BK41,'Project Data'!$H$31:$Q$31,1)+6,0)</f>
        <v>N/A</v>
      </c>
      <c r="BW41" s="182">
        <f t="shared" si="88"/>
        <v>0</v>
      </c>
      <c r="BX41" s="42"/>
      <c r="BY41" s="43"/>
      <c r="BZ41" s="43"/>
      <c r="CA41" s="43"/>
      <c r="CB41" s="44"/>
      <c r="CC41" s="190"/>
      <c r="CD41" s="340"/>
      <c r="CE41" s="153">
        <f t="shared" si="44"/>
        <v>2</v>
      </c>
      <c r="CF41" s="154" t="s">
        <v>68</v>
      </c>
      <c r="CG41" s="41"/>
      <c r="CH41" s="41"/>
      <c r="CI41" s="41"/>
      <c r="CJ41" s="41"/>
      <c r="CK41" s="41"/>
      <c r="CL41" s="41"/>
      <c r="CM41" s="185">
        <f t="shared" si="128"/>
        <v>0</v>
      </c>
      <c r="CN41" s="41"/>
      <c r="CO41" s="182">
        <f>VLOOKUP(CH$5,'Project Data'!$C$33:$Q$52,MATCH(CE41,'Project Data'!$H$31:$Q$31,1)+5,0)</f>
        <v>0</v>
      </c>
      <c r="CP41" s="182" t="str">
        <f>VLOOKUP(CH$5,'Project Data'!$C$33:$Q$51,MATCH(CE41,'Project Data'!$H$31:$Q$31,1)+6,0)</f>
        <v>N/A</v>
      </c>
      <c r="CQ41" s="182">
        <f t="shared" si="89"/>
        <v>0</v>
      </c>
      <c r="CR41" s="42"/>
      <c r="CS41" s="43"/>
      <c r="CT41" s="43"/>
      <c r="CU41" s="43"/>
      <c r="CV41" s="44"/>
      <c r="CW41" s="190"/>
      <c r="CX41" s="340"/>
      <c r="CY41" s="153">
        <f t="shared" si="45"/>
        <v>2</v>
      </c>
      <c r="CZ41" s="154" t="s">
        <v>68</v>
      </c>
      <c r="DA41" s="41"/>
      <c r="DB41" s="41"/>
      <c r="DC41" s="41"/>
      <c r="DD41" s="41"/>
      <c r="DE41" s="41"/>
      <c r="DF41" s="41"/>
      <c r="DG41" s="185">
        <f t="shared" si="117"/>
        <v>0</v>
      </c>
      <c r="DH41" s="41"/>
      <c r="DI41" s="182">
        <f>VLOOKUP(DB$5,'Project Data'!$C$33:$Q$52,MATCH(CY41,'Project Data'!$H$31:$Q$31,1)+5,0)</f>
        <v>0</v>
      </c>
      <c r="DJ41" s="182" t="str">
        <f>VLOOKUP(DB$5,'Project Data'!$C$33:$Q$51,MATCH(CY41,'Project Data'!$H$31:$Q$31,1)+6,0)</f>
        <v>N/A</v>
      </c>
      <c r="DK41" s="182">
        <f t="shared" si="90"/>
        <v>0</v>
      </c>
      <c r="DL41" s="42"/>
      <c r="DM41" s="43"/>
      <c r="DN41" s="43"/>
      <c r="DO41" s="43"/>
      <c r="DP41" s="44"/>
      <c r="DQ41" s="190"/>
      <c r="DR41" s="340"/>
      <c r="DS41" s="153">
        <f t="shared" si="46"/>
        <v>2</v>
      </c>
      <c r="DT41" s="154" t="s">
        <v>68</v>
      </c>
      <c r="DU41" s="41"/>
      <c r="DV41" s="41"/>
      <c r="DW41" s="41"/>
      <c r="DX41" s="41"/>
      <c r="DY41" s="41"/>
      <c r="DZ41" s="41"/>
      <c r="EA41" s="185">
        <f t="shared" si="118"/>
        <v>0</v>
      </c>
      <c r="EB41" s="41"/>
      <c r="EC41" s="182">
        <f>VLOOKUP(DV$5,'Project Data'!$C$33:$Q$52,MATCH(DS41,'Project Data'!$H$31:$Q$31,1)+5,0)</f>
        <v>0</v>
      </c>
      <c r="ED41" s="182" t="str">
        <f>VLOOKUP(DV$5,'Project Data'!$C$33:$Q$51,MATCH(DS41,'Project Data'!$H$31:$Q$31,1)+6,0)</f>
        <v>N/A</v>
      </c>
      <c r="EE41" s="182">
        <f t="shared" si="91"/>
        <v>0</v>
      </c>
      <c r="EF41" s="42"/>
      <c r="EG41" s="43"/>
      <c r="EH41" s="43"/>
      <c r="EI41" s="43"/>
      <c r="EJ41" s="44"/>
      <c r="EK41" s="190"/>
      <c r="EL41" s="340"/>
      <c r="EM41" s="153">
        <f t="shared" si="47"/>
        <v>2</v>
      </c>
      <c r="EN41" s="154" t="s">
        <v>68</v>
      </c>
      <c r="EO41" s="41"/>
      <c r="EP41" s="41"/>
      <c r="EQ41" s="41"/>
      <c r="ER41" s="41"/>
      <c r="ES41" s="41"/>
      <c r="ET41" s="41"/>
      <c r="EU41" s="185">
        <f t="shared" si="119"/>
        <v>0</v>
      </c>
      <c r="EV41" s="41"/>
      <c r="EW41" s="182">
        <f>VLOOKUP(EP$5,'Project Data'!$C$33:$Q$52,MATCH(EM41,'Project Data'!$H$31:$Q$31,1)+5,0)</f>
        <v>0</v>
      </c>
      <c r="EX41" s="182" t="str">
        <f>VLOOKUP(EP$5,'Project Data'!$C$33:$Q$51,MATCH(EM41,'Project Data'!$H$31:$Q$31,1)+6,0)</f>
        <v>N/A</v>
      </c>
      <c r="EY41" s="182">
        <f t="shared" si="92"/>
        <v>0</v>
      </c>
      <c r="EZ41" s="42"/>
      <c r="FA41" s="43"/>
      <c r="FB41" s="43"/>
      <c r="FC41" s="43"/>
      <c r="FD41" s="44"/>
      <c r="FE41" s="190"/>
      <c r="FF41" s="340"/>
      <c r="FG41" s="153">
        <f t="shared" si="48"/>
        <v>2</v>
      </c>
      <c r="FH41" s="154" t="s">
        <v>68</v>
      </c>
      <c r="FI41" s="41"/>
      <c r="FJ41" s="41"/>
      <c r="FK41" s="41"/>
      <c r="FL41" s="41"/>
      <c r="FM41" s="41"/>
      <c r="FN41" s="41"/>
      <c r="FO41" s="185">
        <f t="shared" si="120"/>
        <v>0</v>
      </c>
      <c r="FP41" s="41"/>
      <c r="FQ41" s="182">
        <f>VLOOKUP(FJ$5,'Project Data'!$C$33:$Q$52,MATCH(FG41,'Project Data'!$H$31:$Q$31,1)+5,0)</f>
        <v>0</v>
      </c>
      <c r="FR41" s="182" t="str">
        <f>VLOOKUP(FJ$5,'Project Data'!$C$33:$Q$51,MATCH(FG41,'Project Data'!$H$31:$Q$31,1)+6,0)</f>
        <v>N/A</v>
      </c>
      <c r="FS41" s="182">
        <f t="shared" si="93"/>
        <v>0</v>
      </c>
      <c r="FT41" s="42"/>
      <c r="FU41" s="43"/>
      <c r="FV41" s="43"/>
      <c r="FW41" s="43"/>
      <c r="FX41" s="44"/>
      <c r="FY41" s="190"/>
      <c r="FZ41" s="340"/>
      <c r="GA41" s="153">
        <f t="shared" si="49"/>
        <v>2</v>
      </c>
      <c r="GB41" s="154" t="s">
        <v>68</v>
      </c>
      <c r="GC41" s="41"/>
      <c r="GD41" s="41"/>
      <c r="GE41" s="41"/>
      <c r="GF41" s="41"/>
      <c r="GG41" s="41"/>
      <c r="GH41" s="41"/>
      <c r="GI41" s="185">
        <f t="shared" si="68"/>
        <v>0</v>
      </c>
      <c r="GJ41" s="41"/>
      <c r="GK41" s="182">
        <f>VLOOKUP(GD$5,'Project Data'!$C$33:$Q$52,MATCH(GA41,'Project Data'!$H$31:$Q$31,1)+5,0)</f>
        <v>0</v>
      </c>
      <c r="GL41" s="182" t="str">
        <f>VLOOKUP(GD$5,'Project Data'!$C$33:$Q$51,MATCH(GA41,'Project Data'!$H$31:$Q$31,1)+6,0)</f>
        <v>N/A</v>
      </c>
      <c r="GM41" s="182">
        <f t="shared" si="94"/>
        <v>0</v>
      </c>
      <c r="GN41" s="42"/>
      <c r="GO41" s="43"/>
      <c r="GP41" s="43"/>
      <c r="GQ41" s="43"/>
      <c r="GR41" s="44"/>
      <c r="GS41" s="190"/>
      <c r="GT41" s="340"/>
      <c r="GU41" s="153">
        <f t="shared" si="50"/>
        <v>2</v>
      </c>
      <c r="GV41" s="154" t="s">
        <v>68</v>
      </c>
      <c r="GW41" s="41"/>
      <c r="GX41" s="41"/>
      <c r="GY41" s="41"/>
      <c r="GZ41" s="41"/>
      <c r="HA41" s="41"/>
      <c r="HB41" s="41"/>
      <c r="HC41" s="185">
        <f t="shared" si="129"/>
        <v>0</v>
      </c>
      <c r="HD41" s="41"/>
      <c r="HE41" s="182">
        <f>VLOOKUP(GX$5,'Project Data'!$C$33:$Q$52,MATCH(GU41,'Project Data'!$H$31:$Q$31,1)+5,0)</f>
        <v>0</v>
      </c>
      <c r="HF41" s="182" t="str">
        <f>VLOOKUP(GX$5,'Project Data'!$C$33:$Q$51,MATCH(GU41,'Project Data'!$H$31:$Q$31,1)+6,0)</f>
        <v>N/A</v>
      </c>
      <c r="HG41" s="182">
        <f t="shared" si="95"/>
        <v>0</v>
      </c>
      <c r="HH41" s="42"/>
      <c r="HI41" s="43"/>
      <c r="HJ41" s="43"/>
      <c r="HK41" s="43"/>
      <c r="HL41" s="44"/>
      <c r="HM41" s="190"/>
      <c r="HN41" s="340"/>
      <c r="HO41" s="153">
        <f t="shared" si="51"/>
        <v>2</v>
      </c>
      <c r="HP41" s="154" t="s">
        <v>68</v>
      </c>
      <c r="HQ41" s="41"/>
      <c r="HR41" s="41"/>
      <c r="HS41" s="41"/>
      <c r="HT41" s="41"/>
      <c r="HU41" s="41"/>
      <c r="HV41" s="41"/>
      <c r="HW41" s="185">
        <f t="shared" si="69"/>
        <v>0</v>
      </c>
      <c r="HX41" s="41"/>
      <c r="HY41" s="182">
        <f>VLOOKUP(HR$5,'Project Data'!$C$33:$Q$52,MATCH(HO41,'Project Data'!$H$31:$Q$31,1)+5,0)</f>
        <v>0</v>
      </c>
      <c r="HZ41" s="182" t="str">
        <f>VLOOKUP(HR$5,'Project Data'!$C$33:$Q$51,MATCH(HO41,'Project Data'!$H$31:$Q$31,1)+6,0)</f>
        <v>N/A</v>
      </c>
      <c r="IA41" s="182">
        <f t="shared" si="96"/>
        <v>0</v>
      </c>
      <c r="IB41" s="42"/>
      <c r="IC41" s="43"/>
      <c r="ID41" s="43"/>
      <c r="IE41" s="43"/>
      <c r="IF41" s="44"/>
      <c r="IG41" s="190"/>
      <c r="IH41" s="340"/>
      <c r="II41" s="153">
        <f t="shared" si="52"/>
        <v>2</v>
      </c>
      <c r="IJ41" s="154" t="s">
        <v>68</v>
      </c>
      <c r="IK41" s="41"/>
      <c r="IL41" s="41"/>
      <c r="IM41" s="41"/>
      <c r="IN41" s="41"/>
      <c r="IO41" s="41"/>
      <c r="IP41" s="41"/>
      <c r="IQ41" s="185">
        <f t="shared" si="97"/>
        <v>0</v>
      </c>
      <c r="IR41" s="41"/>
      <c r="IS41" s="182">
        <f>VLOOKUP(IL$5,'Project Data'!$C$33:$Q$52,MATCH(II41,'Project Data'!$H$31:$Q$31,1)+5,0)</f>
        <v>0</v>
      </c>
      <c r="IT41" s="182" t="str">
        <f>VLOOKUP(IL$5,'Project Data'!$C$33:$Q$51,MATCH(II41,'Project Data'!$H$31:$Q$31,1)+6,0)</f>
        <v>N/A</v>
      </c>
      <c r="IU41" s="182">
        <f t="shared" si="98"/>
        <v>0</v>
      </c>
      <c r="IV41" s="42"/>
      <c r="IW41" s="43"/>
      <c r="IX41" s="43"/>
      <c r="IY41" s="43"/>
      <c r="IZ41" s="44"/>
      <c r="JA41" s="190"/>
      <c r="JB41" s="340"/>
      <c r="JC41" s="153">
        <f t="shared" si="53"/>
        <v>2</v>
      </c>
      <c r="JD41" s="154" t="s">
        <v>68</v>
      </c>
      <c r="JE41" s="41"/>
      <c r="JF41" s="41"/>
      <c r="JG41" s="41"/>
      <c r="JH41" s="41"/>
      <c r="JI41" s="41"/>
      <c r="JJ41" s="41"/>
      <c r="JK41" s="185">
        <f t="shared" si="99"/>
        <v>0</v>
      </c>
      <c r="JL41" s="41"/>
      <c r="JM41" s="182">
        <f>VLOOKUP(JF$5,'Project Data'!$C$33:$Q$52,MATCH(JC41,'Project Data'!$H$31:$Q$31,1)+5,0)</f>
        <v>0</v>
      </c>
      <c r="JN41" s="182" t="str">
        <f>VLOOKUP(JF$5,'Project Data'!$C$33:$Q$51,MATCH(JC41,'Project Data'!$H$31:$Q$31,1)+6,0)</f>
        <v>N/A</v>
      </c>
      <c r="JO41" s="182">
        <f t="shared" si="100"/>
        <v>0</v>
      </c>
      <c r="JP41" s="42"/>
      <c r="JQ41" s="43"/>
      <c r="JR41" s="43"/>
      <c r="JS41" s="43"/>
      <c r="JT41" s="44"/>
      <c r="JU41" s="190"/>
      <c r="JV41" s="340"/>
      <c r="JW41" s="153">
        <f t="shared" si="54"/>
        <v>2</v>
      </c>
      <c r="JX41" s="154" t="s">
        <v>68</v>
      </c>
      <c r="JY41" s="41"/>
      <c r="JZ41" s="41"/>
      <c r="KA41" s="41"/>
      <c r="KB41" s="41"/>
      <c r="KC41" s="41"/>
      <c r="KD41" s="41"/>
      <c r="KE41" s="185">
        <f t="shared" si="101"/>
        <v>0</v>
      </c>
      <c r="KF41" s="41"/>
      <c r="KG41" s="182">
        <f>VLOOKUP(JZ$5,'Project Data'!$C$33:$Q$52,MATCH(JW41,'Project Data'!$H$31:$Q$31,1)+5,0)</f>
        <v>0</v>
      </c>
      <c r="KH41" s="182" t="str">
        <f>VLOOKUP(JZ$5,'Project Data'!$C$33:$Q$51,MATCH(JW41,'Project Data'!$H$31:$Q$31,1)+6,0)</f>
        <v>N/A</v>
      </c>
      <c r="KI41" s="182">
        <f t="shared" si="102"/>
        <v>0</v>
      </c>
      <c r="KJ41" s="42"/>
      <c r="KK41" s="43"/>
      <c r="KL41" s="43"/>
      <c r="KM41" s="43"/>
      <c r="KN41" s="44"/>
      <c r="KO41" s="190"/>
      <c r="KP41" s="340"/>
      <c r="KQ41" s="153">
        <f t="shared" si="55"/>
        <v>2</v>
      </c>
      <c r="KR41" s="154" t="s">
        <v>68</v>
      </c>
      <c r="KS41" s="41"/>
      <c r="KT41" s="41"/>
      <c r="KU41" s="41"/>
      <c r="KV41" s="41"/>
      <c r="KW41" s="41"/>
      <c r="KX41" s="41"/>
      <c r="KY41" s="185">
        <f t="shared" si="103"/>
        <v>0</v>
      </c>
      <c r="KZ41" s="41"/>
      <c r="LA41" s="182">
        <f>VLOOKUP(KT$5,'Project Data'!$C$33:$Q$52,MATCH(KQ41,'Project Data'!$H$31:$Q$31,1)+5,0)</f>
        <v>0</v>
      </c>
      <c r="LB41" s="182" t="str">
        <f>VLOOKUP(KT$5,'Project Data'!$C$33:$Q$51,MATCH(KQ41,'Project Data'!$H$31:$Q$31,1)+6,0)</f>
        <v>N/A</v>
      </c>
      <c r="LC41" s="182">
        <f t="shared" si="104"/>
        <v>0</v>
      </c>
      <c r="LD41" s="42"/>
      <c r="LE41" s="43"/>
      <c r="LF41" s="43"/>
      <c r="LG41" s="43"/>
      <c r="LH41" s="44"/>
      <c r="LI41" s="190"/>
      <c r="LJ41" s="340"/>
      <c r="LK41" s="153">
        <f t="shared" si="56"/>
        <v>2</v>
      </c>
      <c r="LL41" s="154" t="s">
        <v>68</v>
      </c>
      <c r="LM41" s="41"/>
      <c r="LN41" s="41"/>
      <c r="LO41" s="41"/>
      <c r="LP41" s="41"/>
      <c r="LQ41" s="41"/>
      <c r="LR41" s="41"/>
      <c r="LS41" s="185">
        <f t="shared" si="105"/>
        <v>0</v>
      </c>
      <c r="LT41" s="41"/>
      <c r="LU41" s="182">
        <f>VLOOKUP(LN$5,'Project Data'!$C$33:$Q$52,MATCH(LK41,'Project Data'!$H$31:$Q$31,1)+5,0)</f>
        <v>0</v>
      </c>
      <c r="LV41" s="182" t="str">
        <f>VLOOKUP(LN$5,'Project Data'!$C$33:$Q$51,MATCH(LK41,'Project Data'!$H$31:$Q$31,1)+6,0)</f>
        <v>N/A</v>
      </c>
      <c r="LW41" s="182">
        <f t="shared" si="106"/>
        <v>0</v>
      </c>
      <c r="LX41" s="42"/>
      <c r="LY41" s="43"/>
      <c r="LZ41" s="43"/>
      <c r="MA41" s="43"/>
      <c r="MB41" s="44"/>
      <c r="MC41" s="190"/>
      <c r="MD41" s="340"/>
      <c r="ME41" s="153">
        <f t="shared" si="57"/>
        <v>2</v>
      </c>
      <c r="MF41" s="154" t="s">
        <v>68</v>
      </c>
      <c r="MG41" s="41"/>
      <c r="MH41" s="41"/>
      <c r="MI41" s="41"/>
      <c r="MJ41" s="41"/>
      <c r="MK41" s="41"/>
      <c r="ML41" s="41"/>
      <c r="MM41" s="185">
        <f t="shared" si="107"/>
        <v>0</v>
      </c>
      <c r="MN41" s="41"/>
      <c r="MO41" s="182">
        <f>VLOOKUP(MH$5,'Project Data'!$C$33:$Q$52,MATCH(ME41,'Project Data'!$H$31:$Q$31,1)+5,0)</f>
        <v>0</v>
      </c>
      <c r="MP41" s="182" t="str">
        <f>VLOOKUP(MH$5,'Project Data'!$C$33:$Q$51,MATCH(ME41,'Project Data'!$H$31:$Q$31,1)+6,0)</f>
        <v>N/A</v>
      </c>
      <c r="MQ41" s="182">
        <f t="shared" si="108"/>
        <v>0</v>
      </c>
      <c r="MR41" s="42"/>
      <c r="MS41" s="43"/>
      <c r="MT41" s="43"/>
      <c r="MU41" s="43"/>
      <c r="MV41" s="44"/>
      <c r="MW41" s="190"/>
      <c r="MX41" s="340"/>
      <c r="MY41" s="153">
        <f t="shared" si="58"/>
        <v>2</v>
      </c>
      <c r="MZ41" s="154" t="s">
        <v>68</v>
      </c>
      <c r="NA41" s="41"/>
      <c r="NB41" s="41"/>
      <c r="NC41" s="41"/>
      <c r="ND41" s="41"/>
      <c r="NE41" s="41"/>
      <c r="NF41" s="41"/>
      <c r="NG41" s="185">
        <f t="shared" si="109"/>
        <v>0</v>
      </c>
      <c r="NH41" s="41"/>
      <c r="NI41" s="182">
        <f>VLOOKUP(NB$5,'Project Data'!$C$33:$Q$52,MATCH(MY41,'Project Data'!$H$31:$Q$31,1)+5,0)</f>
        <v>0</v>
      </c>
      <c r="NJ41" s="182" t="str">
        <f>VLOOKUP(NB$5,'Project Data'!$C$33:$Q$51,MATCH(MY41,'Project Data'!$H$31:$Q$31,1)+6,0)</f>
        <v>N/A</v>
      </c>
      <c r="NK41" s="182">
        <f t="shared" si="110"/>
        <v>0</v>
      </c>
      <c r="NL41" s="42"/>
      <c r="NM41" s="43"/>
      <c r="NN41" s="43"/>
      <c r="NO41" s="43"/>
      <c r="NP41" s="44"/>
      <c r="NQ41" s="190"/>
      <c r="NR41" s="340"/>
      <c r="NS41" s="153">
        <f t="shared" si="59"/>
        <v>2</v>
      </c>
      <c r="NT41" s="154" t="s">
        <v>68</v>
      </c>
      <c r="NU41" s="41"/>
      <c r="NV41" s="41"/>
      <c r="NW41" s="41"/>
      <c r="NX41" s="41"/>
      <c r="NY41" s="41"/>
      <c r="NZ41" s="41"/>
      <c r="OA41" s="185">
        <f t="shared" si="111"/>
        <v>0</v>
      </c>
      <c r="OB41" s="41"/>
      <c r="OC41" s="182">
        <f>VLOOKUP(NV$5,'Project Data'!$C$33:$Q$52,MATCH(NS41,'Project Data'!$H$31:$Q$31,1)+5,0)</f>
        <v>0</v>
      </c>
      <c r="OD41" s="182" t="str">
        <f>VLOOKUP(NV$5,'Project Data'!$C$33:$Q$51,MATCH(NS41,'Project Data'!$H$31:$Q$31,1)+6,0)</f>
        <v>N/A</v>
      </c>
      <c r="OE41" s="182">
        <f t="shared" si="112"/>
        <v>0</v>
      </c>
      <c r="OF41" s="42"/>
      <c r="OG41" s="43"/>
      <c r="OH41" s="43"/>
      <c r="OI41" s="43"/>
      <c r="OJ41" s="44"/>
      <c r="OK41" s="33"/>
    </row>
    <row r="42" spans="1:401">
      <c r="A42" s="190"/>
      <c r="B42" s="340"/>
      <c r="C42" s="153">
        <f t="shared" si="130"/>
        <v>2</v>
      </c>
      <c r="D42" s="154" t="s">
        <v>69</v>
      </c>
      <c r="E42" s="41"/>
      <c r="F42" s="41"/>
      <c r="G42" s="41"/>
      <c r="H42" s="41"/>
      <c r="I42" s="41"/>
      <c r="J42" s="41"/>
      <c r="K42" s="185">
        <f t="shared" si="83"/>
        <v>0</v>
      </c>
      <c r="L42" s="41"/>
      <c r="M42" s="182">
        <f>VLOOKUP($F$5,'Project Data'!$C$33:$Q$52,MATCH($C42,'Project Data'!$H$31:$Q$31,1)+5,0)</f>
        <v>0</v>
      </c>
      <c r="N42" s="182" t="str">
        <f>VLOOKUP($F$5,'Project Data'!$C$33:$Q$51,MATCH($C42,'Project Data'!$H$31:$Q$31,1)+6,0)</f>
        <v>N/A</v>
      </c>
      <c r="O42" s="182">
        <f t="shared" si="84"/>
        <v>0</v>
      </c>
      <c r="P42" s="42"/>
      <c r="Q42" s="43"/>
      <c r="R42" s="43"/>
      <c r="S42" s="43"/>
      <c r="T42" s="44"/>
      <c r="U42" s="190"/>
      <c r="V42" s="340"/>
      <c r="W42" s="153">
        <f t="shared" si="41"/>
        <v>2</v>
      </c>
      <c r="X42" s="154" t="s">
        <v>69</v>
      </c>
      <c r="Y42" s="41"/>
      <c r="Z42" s="41"/>
      <c r="AA42" s="41"/>
      <c r="AB42" s="41"/>
      <c r="AC42" s="41"/>
      <c r="AD42" s="41"/>
      <c r="AE42" s="185">
        <f t="shared" si="85"/>
        <v>0</v>
      </c>
      <c r="AF42" s="41"/>
      <c r="AG42" s="182">
        <f>VLOOKUP(Z$5,'Project Data'!$C$33:$Q$52,MATCH(W42,'Project Data'!$H$31:$Q$31,1)+5,0)</f>
        <v>0</v>
      </c>
      <c r="AH42" s="182" t="str">
        <f>VLOOKUP(Z$5,'Project Data'!$C$33:$Q$51,MATCH(W42,'Project Data'!$H$31:$Q$31,1)+6,0)</f>
        <v>N/A</v>
      </c>
      <c r="AI42" s="182">
        <f t="shared" si="86"/>
        <v>0</v>
      </c>
      <c r="AJ42" s="42"/>
      <c r="AK42" s="43"/>
      <c r="AL42" s="43"/>
      <c r="AM42" s="43"/>
      <c r="AN42" s="44"/>
      <c r="AO42" s="190"/>
      <c r="AP42" s="340"/>
      <c r="AQ42" s="153">
        <f t="shared" si="42"/>
        <v>2</v>
      </c>
      <c r="AR42" s="154" t="s">
        <v>69</v>
      </c>
      <c r="AS42" s="41"/>
      <c r="AT42" s="41"/>
      <c r="AU42" s="41"/>
      <c r="AV42" s="41"/>
      <c r="AW42" s="41"/>
      <c r="AX42" s="41"/>
      <c r="AY42" s="185">
        <f t="shared" si="124"/>
        <v>0</v>
      </c>
      <c r="AZ42" s="41"/>
      <c r="BA42" s="182">
        <f>VLOOKUP(AT$5,'Project Data'!$C$33:$Q$52,MATCH(AQ42,'Project Data'!$H$31:$Q$31,1)+5,0)</f>
        <v>0</v>
      </c>
      <c r="BB42" s="182" t="str">
        <f>VLOOKUP(AT$5,'Project Data'!$C$33:$Q$51,MATCH(AQ42,'Project Data'!$H$31:$Q$31,1)+6,0)</f>
        <v>N/A</v>
      </c>
      <c r="BC42" s="182">
        <f t="shared" si="87"/>
        <v>0</v>
      </c>
      <c r="BD42" s="42"/>
      <c r="BE42" s="43"/>
      <c r="BF42" s="43"/>
      <c r="BG42" s="43"/>
      <c r="BH42" s="44"/>
      <c r="BI42" s="190"/>
      <c r="BJ42" s="340"/>
      <c r="BK42" s="153">
        <f t="shared" si="43"/>
        <v>2</v>
      </c>
      <c r="BL42" s="154" t="s">
        <v>69</v>
      </c>
      <c r="BM42" s="41"/>
      <c r="BN42" s="41"/>
      <c r="BO42" s="41"/>
      <c r="BP42" s="41"/>
      <c r="BQ42" s="41"/>
      <c r="BR42" s="41"/>
      <c r="BS42" s="185">
        <f t="shared" si="127"/>
        <v>0</v>
      </c>
      <c r="BT42" s="41"/>
      <c r="BU42" s="182">
        <f>VLOOKUP(BN$5,'Project Data'!$C$33:$Q$52,MATCH(BK42,'Project Data'!$H$31:$Q$31,1)+5,0)</f>
        <v>0</v>
      </c>
      <c r="BV42" s="182" t="str">
        <f>VLOOKUP(BN$5,'Project Data'!$C$33:$Q$51,MATCH(BK42,'Project Data'!$H$31:$Q$31,1)+6,0)</f>
        <v>N/A</v>
      </c>
      <c r="BW42" s="182">
        <f t="shared" si="88"/>
        <v>0</v>
      </c>
      <c r="BX42" s="42"/>
      <c r="BY42" s="43"/>
      <c r="BZ42" s="43"/>
      <c r="CA42" s="43"/>
      <c r="CB42" s="44"/>
      <c r="CC42" s="190"/>
      <c r="CD42" s="340"/>
      <c r="CE42" s="153">
        <f t="shared" si="44"/>
        <v>2</v>
      </c>
      <c r="CF42" s="154" t="s">
        <v>69</v>
      </c>
      <c r="CG42" s="41"/>
      <c r="CH42" s="41"/>
      <c r="CI42" s="41"/>
      <c r="CJ42" s="41"/>
      <c r="CK42" s="41"/>
      <c r="CL42" s="41"/>
      <c r="CM42" s="185">
        <f t="shared" si="128"/>
        <v>0</v>
      </c>
      <c r="CN42" s="41"/>
      <c r="CO42" s="182">
        <f>VLOOKUP(CH$5,'Project Data'!$C$33:$Q$52,MATCH(CE42,'Project Data'!$H$31:$Q$31,1)+5,0)</f>
        <v>0</v>
      </c>
      <c r="CP42" s="182" t="str">
        <f>VLOOKUP(CH$5,'Project Data'!$C$33:$Q$51,MATCH(CE42,'Project Data'!$H$31:$Q$31,1)+6,0)</f>
        <v>N/A</v>
      </c>
      <c r="CQ42" s="182">
        <f t="shared" si="89"/>
        <v>0</v>
      </c>
      <c r="CR42" s="42"/>
      <c r="CS42" s="43"/>
      <c r="CT42" s="43"/>
      <c r="CU42" s="43"/>
      <c r="CV42" s="44"/>
      <c r="CW42" s="190"/>
      <c r="CX42" s="340"/>
      <c r="CY42" s="153">
        <f t="shared" si="45"/>
        <v>2</v>
      </c>
      <c r="CZ42" s="154" t="s">
        <v>69</v>
      </c>
      <c r="DA42" s="41"/>
      <c r="DB42" s="41"/>
      <c r="DC42" s="41"/>
      <c r="DD42" s="41"/>
      <c r="DE42" s="41"/>
      <c r="DF42" s="41"/>
      <c r="DG42" s="185">
        <f t="shared" si="117"/>
        <v>0</v>
      </c>
      <c r="DH42" s="41"/>
      <c r="DI42" s="182">
        <f>VLOOKUP(DB$5,'Project Data'!$C$33:$Q$52,MATCH(CY42,'Project Data'!$H$31:$Q$31,1)+5,0)</f>
        <v>0</v>
      </c>
      <c r="DJ42" s="182" t="str">
        <f>VLOOKUP(DB$5,'Project Data'!$C$33:$Q$51,MATCH(CY42,'Project Data'!$H$31:$Q$31,1)+6,0)</f>
        <v>N/A</v>
      </c>
      <c r="DK42" s="182">
        <f t="shared" si="90"/>
        <v>0</v>
      </c>
      <c r="DL42" s="42"/>
      <c r="DM42" s="43"/>
      <c r="DN42" s="43"/>
      <c r="DO42" s="43"/>
      <c r="DP42" s="44"/>
      <c r="DQ42" s="190"/>
      <c r="DR42" s="340"/>
      <c r="DS42" s="153">
        <f t="shared" si="46"/>
        <v>2</v>
      </c>
      <c r="DT42" s="154" t="s">
        <v>69</v>
      </c>
      <c r="DU42" s="41"/>
      <c r="DV42" s="41"/>
      <c r="DW42" s="41"/>
      <c r="DX42" s="41"/>
      <c r="DY42" s="41"/>
      <c r="DZ42" s="41"/>
      <c r="EA42" s="185">
        <f t="shared" si="118"/>
        <v>0</v>
      </c>
      <c r="EB42" s="41"/>
      <c r="EC42" s="182">
        <f>VLOOKUP(DV$5,'Project Data'!$C$33:$Q$52,MATCH(DS42,'Project Data'!$H$31:$Q$31,1)+5,0)</f>
        <v>0</v>
      </c>
      <c r="ED42" s="182" t="str">
        <f>VLOOKUP(DV$5,'Project Data'!$C$33:$Q$51,MATCH(DS42,'Project Data'!$H$31:$Q$31,1)+6,0)</f>
        <v>N/A</v>
      </c>
      <c r="EE42" s="182">
        <f t="shared" si="91"/>
        <v>0</v>
      </c>
      <c r="EF42" s="42"/>
      <c r="EG42" s="43"/>
      <c r="EH42" s="43"/>
      <c r="EI42" s="43"/>
      <c r="EJ42" s="44"/>
      <c r="EK42" s="190"/>
      <c r="EL42" s="340"/>
      <c r="EM42" s="153">
        <f t="shared" si="47"/>
        <v>2</v>
      </c>
      <c r="EN42" s="154" t="s">
        <v>69</v>
      </c>
      <c r="EO42" s="41"/>
      <c r="EP42" s="41"/>
      <c r="EQ42" s="41"/>
      <c r="ER42" s="41"/>
      <c r="ES42" s="41"/>
      <c r="ET42" s="41"/>
      <c r="EU42" s="185">
        <f t="shared" si="119"/>
        <v>0</v>
      </c>
      <c r="EV42" s="41"/>
      <c r="EW42" s="182">
        <f>VLOOKUP(EP$5,'Project Data'!$C$33:$Q$52,MATCH(EM42,'Project Data'!$H$31:$Q$31,1)+5,0)</f>
        <v>0</v>
      </c>
      <c r="EX42" s="182" t="str">
        <f>VLOOKUP(EP$5,'Project Data'!$C$33:$Q$51,MATCH(EM42,'Project Data'!$H$31:$Q$31,1)+6,0)</f>
        <v>N/A</v>
      </c>
      <c r="EY42" s="182">
        <f t="shared" si="92"/>
        <v>0</v>
      </c>
      <c r="EZ42" s="42"/>
      <c r="FA42" s="43"/>
      <c r="FB42" s="43"/>
      <c r="FC42" s="43"/>
      <c r="FD42" s="44"/>
      <c r="FE42" s="190"/>
      <c r="FF42" s="340"/>
      <c r="FG42" s="153">
        <f t="shared" si="48"/>
        <v>2</v>
      </c>
      <c r="FH42" s="154" t="s">
        <v>69</v>
      </c>
      <c r="FI42" s="41"/>
      <c r="FJ42" s="41"/>
      <c r="FK42" s="41"/>
      <c r="FL42" s="41"/>
      <c r="FM42" s="41"/>
      <c r="FN42" s="41"/>
      <c r="FO42" s="185">
        <f t="shared" si="120"/>
        <v>0</v>
      </c>
      <c r="FP42" s="41"/>
      <c r="FQ42" s="182">
        <f>VLOOKUP(FJ$5,'Project Data'!$C$33:$Q$52,MATCH(FG42,'Project Data'!$H$31:$Q$31,1)+5,0)</f>
        <v>0</v>
      </c>
      <c r="FR42" s="182" t="str">
        <f>VLOOKUP(FJ$5,'Project Data'!$C$33:$Q$51,MATCH(FG42,'Project Data'!$H$31:$Q$31,1)+6,0)</f>
        <v>N/A</v>
      </c>
      <c r="FS42" s="182">
        <f t="shared" si="93"/>
        <v>0</v>
      </c>
      <c r="FT42" s="42"/>
      <c r="FU42" s="43"/>
      <c r="FV42" s="43"/>
      <c r="FW42" s="43"/>
      <c r="FX42" s="44"/>
      <c r="FY42" s="190"/>
      <c r="FZ42" s="340"/>
      <c r="GA42" s="153">
        <f t="shared" si="49"/>
        <v>2</v>
      </c>
      <c r="GB42" s="154" t="s">
        <v>69</v>
      </c>
      <c r="GC42" s="41"/>
      <c r="GD42" s="41"/>
      <c r="GE42" s="41"/>
      <c r="GF42" s="41"/>
      <c r="GG42" s="41"/>
      <c r="GH42" s="41"/>
      <c r="GI42" s="185">
        <f t="shared" si="68"/>
        <v>0</v>
      </c>
      <c r="GJ42" s="41"/>
      <c r="GK42" s="182">
        <f>VLOOKUP(GD$5,'Project Data'!$C$33:$Q$52,MATCH(GA42,'Project Data'!$H$31:$Q$31,1)+5,0)</f>
        <v>0</v>
      </c>
      <c r="GL42" s="182" t="str">
        <f>VLOOKUP(GD$5,'Project Data'!$C$33:$Q$51,MATCH(GA42,'Project Data'!$H$31:$Q$31,1)+6,0)</f>
        <v>N/A</v>
      </c>
      <c r="GM42" s="182">
        <f t="shared" si="94"/>
        <v>0</v>
      </c>
      <c r="GN42" s="42"/>
      <c r="GO42" s="43"/>
      <c r="GP42" s="43"/>
      <c r="GQ42" s="43"/>
      <c r="GR42" s="44"/>
      <c r="GS42" s="190"/>
      <c r="GT42" s="340"/>
      <c r="GU42" s="153">
        <f t="shared" si="50"/>
        <v>2</v>
      </c>
      <c r="GV42" s="154" t="s">
        <v>69</v>
      </c>
      <c r="GW42" s="41"/>
      <c r="GX42" s="41"/>
      <c r="GY42" s="41"/>
      <c r="GZ42" s="41"/>
      <c r="HA42" s="41"/>
      <c r="HB42" s="41"/>
      <c r="HC42" s="185">
        <f t="shared" si="129"/>
        <v>0</v>
      </c>
      <c r="HD42" s="41"/>
      <c r="HE42" s="182">
        <f>VLOOKUP(GX$5,'Project Data'!$C$33:$Q$52,MATCH(GU42,'Project Data'!$H$31:$Q$31,1)+5,0)</f>
        <v>0</v>
      </c>
      <c r="HF42" s="182" t="str">
        <f>VLOOKUP(GX$5,'Project Data'!$C$33:$Q$51,MATCH(GU42,'Project Data'!$H$31:$Q$31,1)+6,0)</f>
        <v>N/A</v>
      </c>
      <c r="HG42" s="182">
        <f t="shared" si="95"/>
        <v>0</v>
      </c>
      <c r="HH42" s="42"/>
      <c r="HI42" s="43"/>
      <c r="HJ42" s="43"/>
      <c r="HK42" s="43"/>
      <c r="HL42" s="44"/>
      <c r="HM42" s="190"/>
      <c r="HN42" s="340"/>
      <c r="HO42" s="153">
        <f t="shared" si="51"/>
        <v>2</v>
      </c>
      <c r="HP42" s="154" t="s">
        <v>69</v>
      </c>
      <c r="HQ42" s="41"/>
      <c r="HR42" s="41"/>
      <c r="HS42" s="41"/>
      <c r="HT42" s="41"/>
      <c r="HU42" s="41"/>
      <c r="HV42" s="41"/>
      <c r="HW42" s="185">
        <f t="shared" si="69"/>
        <v>0</v>
      </c>
      <c r="HX42" s="41"/>
      <c r="HY42" s="182">
        <f>VLOOKUP(HR$5,'Project Data'!$C$33:$Q$52,MATCH(HO42,'Project Data'!$H$31:$Q$31,1)+5,0)</f>
        <v>0</v>
      </c>
      <c r="HZ42" s="182" t="str">
        <f>VLOOKUP(HR$5,'Project Data'!$C$33:$Q$51,MATCH(HO42,'Project Data'!$H$31:$Q$31,1)+6,0)</f>
        <v>N/A</v>
      </c>
      <c r="IA42" s="182">
        <f t="shared" si="96"/>
        <v>0</v>
      </c>
      <c r="IB42" s="42"/>
      <c r="IC42" s="43"/>
      <c r="ID42" s="43"/>
      <c r="IE42" s="43"/>
      <c r="IF42" s="44"/>
      <c r="IG42" s="190"/>
      <c r="IH42" s="340"/>
      <c r="II42" s="153">
        <f t="shared" si="52"/>
        <v>2</v>
      </c>
      <c r="IJ42" s="154" t="s">
        <v>69</v>
      </c>
      <c r="IK42" s="41"/>
      <c r="IL42" s="41"/>
      <c r="IM42" s="41"/>
      <c r="IN42" s="41"/>
      <c r="IO42" s="41"/>
      <c r="IP42" s="41"/>
      <c r="IQ42" s="185">
        <f t="shared" si="97"/>
        <v>0</v>
      </c>
      <c r="IR42" s="41"/>
      <c r="IS42" s="182">
        <f>VLOOKUP(IL$5,'Project Data'!$C$33:$Q$52,MATCH(II42,'Project Data'!$H$31:$Q$31,1)+5,0)</f>
        <v>0</v>
      </c>
      <c r="IT42" s="182" t="str">
        <f>VLOOKUP(IL$5,'Project Data'!$C$33:$Q$51,MATCH(II42,'Project Data'!$H$31:$Q$31,1)+6,0)</f>
        <v>N/A</v>
      </c>
      <c r="IU42" s="182">
        <f t="shared" si="98"/>
        <v>0</v>
      </c>
      <c r="IV42" s="42"/>
      <c r="IW42" s="43"/>
      <c r="IX42" s="43"/>
      <c r="IY42" s="43"/>
      <c r="IZ42" s="44"/>
      <c r="JA42" s="190"/>
      <c r="JB42" s="340"/>
      <c r="JC42" s="153">
        <f t="shared" si="53"/>
        <v>2</v>
      </c>
      <c r="JD42" s="154" t="s">
        <v>69</v>
      </c>
      <c r="JE42" s="41"/>
      <c r="JF42" s="41"/>
      <c r="JG42" s="41"/>
      <c r="JH42" s="41"/>
      <c r="JI42" s="41"/>
      <c r="JJ42" s="41"/>
      <c r="JK42" s="185">
        <f t="shared" si="99"/>
        <v>0</v>
      </c>
      <c r="JL42" s="41"/>
      <c r="JM42" s="182">
        <f>VLOOKUP(JF$5,'Project Data'!$C$33:$Q$52,MATCH(JC42,'Project Data'!$H$31:$Q$31,1)+5,0)</f>
        <v>0</v>
      </c>
      <c r="JN42" s="182" t="str">
        <f>VLOOKUP(JF$5,'Project Data'!$C$33:$Q$51,MATCH(JC42,'Project Data'!$H$31:$Q$31,1)+6,0)</f>
        <v>N/A</v>
      </c>
      <c r="JO42" s="182">
        <f t="shared" si="100"/>
        <v>0</v>
      </c>
      <c r="JP42" s="42"/>
      <c r="JQ42" s="43"/>
      <c r="JR42" s="43"/>
      <c r="JS42" s="43"/>
      <c r="JT42" s="44"/>
      <c r="JU42" s="190"/>
      <c r="JV42" s="340"/>
      <c r="JW42" s="153">
        <f t="shared" si="54"/>
        <v>2</v>
      </c>
      <c r="JX42" s="154" t="s">
        <v>69</v>
      </c>
      <c r="JY42" s="41"/>
      <c r="JZ42" s="41"/>
      <c r="KA42" s="41"/>
      <c r="KB42" s="41"/>
      <c r="KC42" s="41"/>
      <c r="KD42" s="41"/>
      <c r="KE42" s="185">
        <f t="shared" si="101"/>
        <v>0</v>
      </c>
      <c r="KF42" s="41"/>
      <c r="KG42" s="182">
        <f>VLOOKUP(JZ$5,'Project Data'!$C$33:$Q$52,MATCH(JW42,'Project Data'!$H$31:$Q$31,1)+5,0)</f>
        <v>0</v>
      </c>
      <c r="KH42" s="182" t="str">
        <f>VLOOKUP(JZ$5,'Project Data'!$C$33:$Q$51,MATCH(JW42,'Project Data'!$H$31:$Q$31,1)+6,0)</f>
        <v>N/A</v>
      </c>
      <c r="KI42" s="182">
        <f t="shared" si="102"/>
        <v>0</v>
      </c>
      <c r="KJ42" s="42"/>
      <c r="KK42" s="43"/>
      <c r="KL42" s="43"/>
      <c r="KM42" s="43"/>
      <c r="KN42" s="44"/>
      <c r="KO42" s="190"/>
      <c r="KP42" s="340"/>
      <c r="KQ42" s="153">
        <f t="shared" si="55"/>
        <v>2</v>
      </c>
      <c r="KR42" s="154" t="s">
        <v>69</v>
      </c>
      <c r="KS42" s="41"/>
      <c r="KT42" s="41"/>
      <c r="KU42" s="41"/>
      <c r="KV42" s="41"/>
      <c r="KW42" s="41"/>
      <c r="KX42" s="41"/>
      <c r="KY42" s="185">
        <f t="shared" si="103"/>
        <v>0</v>
      </c>
      <c r="KZ42" s="41"/>
      <c r="LA42" s="182">
        <f>VLOOKUP(KT$5,'Project Data'!$C$33:$Q$52,MATCH(KQ42,'Project Data'!$H$31:$Q$31,1)+5,0)</f>
        <v>0</v>
      </c>
      <c r="LB42" s="182" t="str">
        <f>VLOOKUP(KT$5,'Project Data'!$C$33:$Q$51,MATCH(KQ42,'Project Data'!$H$31:$Q$31,1)+6,0)</f>
        <v>N/A</v>
      </c>
      <c r="LC42" s="182">
        <f t="shared" si="104"/>
        <v>0</v>
      </c>
      <c r="LD42" s="42"/>
      <c r="LE42" s="43"/>
      <c r="LF42" s="43"/>
      <c r="LG42" s="43"/>
      <c r="LH42" s="44"/>
      <c r="LI42" s="190"/>
      <c r="LJ42" s="340"/>
      <c r="LK42" s="153">
        <f t="shared" si="56"/>
        <v>2</v>
      </c>
      <c r="LL42" s="154" t="s">
        <v>69</v>
      </c>
      <c r="LM42" s="41"/>
      <c r="LN42" s="41"/>
      <c r="LO42" s="41"/>
      <c r="LP42" s="41"/>
      <c r="LQ42" s="41"/>
      <c r="LR42" s="41"/>
      <c r="LS42" s="185">
        <f t="shared" si="105"/>
        <v>0</v>
      </c>
      <c r="LT42" s="41"/>
      <c r="LU42" s="182">
        <f>VLOOKUP(LN$5,'Project Data'!$C$33:$Q$52,MATCH(LK42,'Project Data'!$H$31:$Q$31,1)+5,0)</f>
        <v>0</v>
      </c>
      <c r="LV42" s="182" t="str">
        <f>VLOOKUP(LN$5,'Project Data'!$C$33:$Q$51,MATCH(LK42,'Project Data'!$H$31:$Q$31,1)+6,0)</f>
        <v>N/A</v>
      </c>
      <c r="LW42" s="182">
        <f t="shared" si="106"/>
        <v>0</v>
      </c>
      <c r="LX42" s="42"/>
      <c r="LY42" s="43"/>
      <c r="LZ42" s="43"/>
      <c r="MA42" s="43"/>
      <c r="MB42" s="44"/>
      <c r="MC42" s="190"/>
      <c r="MD42" s="340"/>
      <c r="ME42" s="153">
        <f t="shared" si="57"/>
        <v>2</v>
      </c>
      <c r="MF42" s="154" t="s">
        <v>69</v>
      </c>
      <c r="MG42" s="41"/>
      <c r="MH42" s="41"/>
      <c r="MI42" s="41"/>
      <c r="MJ42" s="41"/>
      <c r="MK42" s="41"/>
      <c r="ML42" s="41"/>
      <c r="MM42" s="185">
        <f t="shared" si="107"/>
        <v>0</v>
      </c>
      <c r="MN42" s="41"/>
      <c r="MO42" s="182">
        <f>VLOOKUP(MH$5,'Project Data'!$C$33:$Q$52,MATCH(ME42,'Project Data'!$H$31:$Q$31,1)+5,0)</f>
        <v>0</v>
      </c>
      <c r="MP42" s="182" t="str">
        <f>VLOOKUP(MH$5,'Project Data'!$C$33:$Q$51,MATCH(ME42,'Project Data'!$H$31:$Q$31,1)+6,0)</f>
        <v>N/A</v>
      </c>
      <c r="MQ42" s="182">
        <f t="shared" si="108"/>
        <v>0</v>
      </c>
      <c r="MR42" s="42"/>
      <c r="MS42" s="43"/>
      <c r="MT42" s="43"/>
      <c r="MU42" s="43"/>
      <c r="MV42" s="44"/>
      <c r="MW42" s="190"/>
      <c r="MX42" s="340"/>
      <c r="MY42" s="153">
        <f t="shared" si="58"/>
        <v>2</v>
      </c>
      <c r="MZ42" s="154" t="s">
        <v>69</v>
      </c>
      <c r="NA42" s="41"/>
      <c r="NB42" s="41"/>
      <c r="NC42" s="41"/>
      <c r="ND42" s="41"/>
      <c r="NE42" s="41"/>
      <c r="NF42" s="41"/>
      <c r="NG42" s="185">
        <f t="shared" si="109"/>
        <v>0</v>
      </c>
      <c r="NH42" s="41"/>
      <c r="NI42" s="182">
        <f>VLOOKUP(NB$5,'Project Data'!$C$33:$Q$52,MATCH(MY42,'Project Data'!$H$31:$Q$31,1)+5,0)</f>
        <v>0</v>
      </c>
      <c r="NJ42" s="182" t="str">
        <f>VLOOKUP(NB$5,'Project Data'!$C$33:$Q$51,MATCH(MY42,'Project Data'!$H$31:$Q$31,1)+6,0)</f>
        <v>N/A</v>
      </c>
      <c r="NK42" s="182">
        <f t="shared" si="110"/>
        <v>0</v>
      </c>
      <c r="NL42" s="42"/>
      <c r="NM42" s="43"/>
      <c r="NN42" s="43"/>
      <c r="NO42" s="43"/>
      <c r="NP42" s="44"/>
      <c r="NQ42" s="190"/>
      <c r="NR42" s="340"/>
      <c r="NS42" s="153">
        <f t="shared" si="59"/>
        <v>2</v>
      </c>
      <c r="NT42" s="154" t="s">
        <v>69</v>
      </c>
      <c r="NU42" s="41"/>
      <c r="NV42" s="41"/>
      <c r="NW42" s="41"/>
      <c r="NX42" s="41"/>
      <c r="NY42" s="41"/>
      <c r="NZ42" s="41"/>
      <c r="OA42" s="185">
        <f t="shared" si="111"/>
        <v>0</v>
      </c>
      <c r="OB42" s="41"/>
      <c r="OC42" s="182">
        <f>VLOOKUP(NV$5,'Project Data'!$C$33:$Q$52,MATCH(NS42,'Project Data'!$H$31:$Q$31,1)+5,0)</f>
        <v>0</v>
      </c>
      <c r="OD42" s="182" t="str">
        <f>VLOOKUP(NV$5,'Project Data'!$C$33:$Q$51,MATCH(NS42,'Project Data'!$H$31:$Q$31,1)+6,0)</f>
        <v>N/A</v>
      </c>
      <c r="OE42" s="182">
        <f t="shared" si="112"/>
        <v>0</v>
      </c>
      <c r="OF42" s="42"/>
      <c r="OG42" s="43"/>
      <c r="OH42" s="43"/>
      <c r="OI42" s="43"/>
      <c r="OJ42" s="44"/>
      <c r="OK42" s="33"/>
    </row>
    <row r="43" spans="1:401">
      <c r="A43" s="190"/>
      <c r="B43" s="340"/>
      <c r="C43" s="153">
        <f t="shared" si="130"/>
        <v>2</v>
      </c>
      <c r="D43" s="154" t="s">
        <v>70</v>
      </c>
      <c r="E43" s="41"/>
      <c r="F43" s="41"/>
      <c r="G43" s="41"/>
      <c r="H43" s="41"/>
      <c r="I43" s="41"/>
      <c r="J43" s="41"/>
      <c r="K43" s="185">
        <f t="shared" si="83"/>
        <v>0</v>
      </c>
      <c r="L43" s="41"/>
      <c r="M43" s="182">
        <f>VLOOKUP($F$5,'Project Data'!$C$33:$Q$52,MATCH($C43,'Project Data'!$H$31:$Q$31,1)+5,0)</f>
        <v>0</v>
      </c>
      <c r="N43" s="182" t="str">
        <f>VLOOKUP($F$5,'Project Data'!$C$33:$Q$51,MATCH($C43,'Project Data'!$H$31:$Q$31,1)+6,0)</f>
        <v>N/A</v>
      </c>
      <c r="O43" s="182">
        <f t="shared" si="84"/>
        <v>0</v>
      </c>
      <c r="P43" s="42"/>
      <c r="Q43" s="43"/>
      <c r="R43" s="43"/>
      <c r="S43" s="43"/>
      <c r="T43" s="44"/>
      <c r="U43" s="190"/>
      <c r="V43" s="340"/>
      <c r="W43" s="153">
        <f t="shared" si="41"/>
        <v>2</v>
      </c>
      <c r="X43" s="154" t="s">
        <v>70</v>
      </c>
      <c r="Y43" s="41"/>
      <c r="Z43" s="41"/>
      <c r="AA43" s="41"/>
      <c r="AB43" s="41"/>
      <c r="AC43" s="41"/>
      <c r="AD43" s="41"/>
      <c r="AE43" s="185">
        <f t="shared" si="85"/>
        <v>0</v>
      </c>
      <c r="AF43" s="41"/>
      <c r="AG43" s="182">
        <f>VLOOKUP(Z$5,'Project Data'!$C$33:$Q$52,MATCH(W43,'Project Data'!$H$31:$Q$31,1)+5,0)</f>
        <v>0</v>
      </c>
      <c r="AH43" s="182" t="str">
        <f>VLOOKUP(Z$5,'Project Data'!$C$33:$Q$51,MATCH(W43,'Project Data'!$H$31:$Q$31,1)+6,0)</f>
        <v>N/A</v>
      </c>
      <c r="AI43" s="182">
        <f t="shared" si="86"/>
        <v>0</v>
      </c>
      <c r="AJ43" s="42"/>
      <c r="AK43" s="43"/>
      <c r="AL43" s="43"/>
      <c r="AM43" s="43"/>
      <c r="AN43" s="44"/>
      <c r="AO43" s="190"/>
      <c r="AP43" s="340"/>
      <c r="AQ43" s="153">
        <f t="shared" si="42"/>
        <v>2</v>
      </c>
      <c r="AR43" s="154" t="s">
        <v>70</v>
      </c>
      <c r="AS43" s="41"/>
      <c r="AT43" s="41"/>
      <c r="AU43" s="41"/>
      <c r="AV43" s="41"/>
      <c r="AW43" s="41"/>
      <c r="AX43" s="41"/>
      <c r="AY43" s="185">
        <f t="shared" si="124"/>
        <v>0</v>
      </c>
      <c r="AZ43" s="41"/>
      <c r="BA43" s="182">
        <f>VLOOKUP(AT$5,'Project Data'!$C$33:$Q$52,MATCH(AQ43,'Project Data'!$H$31:$Q$31,1)+5,0)</f>
        <v>0</v>
      </c>
      <c r="BB43" s="182" t="str">
        <f>VLOOKUP(AT$5,'Project Data'!$C$33:$Q$51,MATCH(AQ43,'Project Data'!$H$31:$Q$31,1)+6,0)</f>
        <v>N/A</v>
      </c>
      <c r="BC43" s="182">
        <f t="shared" si="87"/>
        <v>0</v>
      </c>
      <c r="BD43" s="42"/>
      <c r="BE43" s="43"/>
      <c r="BF43" s="43"/>
      <c r="BG43" s="43"/>
      <c r="BH43" s="44"/>
      <c r="BI43" s="190"/>
      <c r="BJ43" s="340"/>
      <c r="BK43" s="153">
        <f t="shared" si="43"/>
        <v>2</v>
      </c>
      <c r="BL43" s="154" t="s">
        <v>70</v>
      </c>
      <c r="BM43" s="41"/>
      <c r="BN43" s="41"/>
      <c r="BO43" s="41"/>
      <c r="BP43" s="41"/>
      <c r="BQ43" s="41"/>
      <c r="BR43" s="41"/>
      <c r="BS43" s="185">
        <f t="shared" si="127"/>
        <v>0</v>
      </c>
      <c r="BT43" s="41"/>
      <c r="BU43" s="182">
        <f>VLOOKUP(BN$5,'Project Data'!$C$33:$Q$52,MATCH(BK43,'Project Data'!$H$31:$Q$31,1)+5,0)</f>
        <v>0</v>
      </c>
      <c r="BV43" s="182" t="str">
        <f>VLOOKUP(BN$5,'Project Data'!$C$33:$Q$51,MATCH(BK43,'Project Data'!$H$31:$Q$31,1)+6,0)</f>
        <v>N/A</v>
      </c>
      <c r="BW43" s="182">
        <f t="shared" si="88"/>
        <v>0</v>
      </c>
      <c r="BX43" s="42"/>
      <c r="BY43" s="43"/>
      <c r="BZ43" s="43"/>
      <c r="CA43" s="43"/>
      <c r="CB43" s="44"/>
      <c r="CC43" s="190"/>
      <c r="CD43" s="340"/>
      <c r="CE43" s="153">
        <f t="shared" si="44"/>
        <v>2</v>
      </c>
      <c r="CF43" s="154" t="s">
        <v>70</v>
      </c>
      <c r="CG43" s="41"/>
      <c r="CH43" s="41"/>
      <c r="CI43" s="41"/>
      <c r="CJ43" s="41"/>
      <c r="CK43" s="41"/>
      <c r="CL43" s="41"/>
      <c r="CM43" s="185">
        <f t="shared" si="128"/>
        <v>0</v>
      </c>
      <c r="CN43" s="41"/>
      <c r="CO43" s="182">
        <f>VLOOKUP(CH$5,'Project Data'!$C$33:$Q$52,MATCH(CE43,'Project Data'!$H$31:$Q$31,1)+5,0)</f>
        <v>0</v>
      </c>
      <c r="CP43" s="182" t="str">
        <f>VLOOKUP(CH$5,'Project Data'!$C$33:$Q$51,MATCH(CE43,'Project Data'!$H$31:$Q$31,1)+6,0)</f>
        <v>N/A</v>
      </c>
      <c r="CQ43" s="182">
        <f t="shared" si="89"/>
        <v>0</v>
      </c>
      <c r="CR43" s="42"/>
      <c r="CS43" s="43"/>
      <c r="CT43" s="43"/>
      <c r="CU43" s="43"/>
      <c r="CV43" s="44"/>
      <c r="CW43" s="190"/>
      <c r="CX43" s="340"/>
      <c r="CY43" s="153">
        <f t="shared" si="45"/>
        <v>2</v>
      </c>
      <c r="CZ43" s="154" t="s">
        <v>70</v>
      </c>
      <c r="DA43" s="41"/>
      <c r="DB43" s="41"/>
      <c r="DC43" s="41"/>
      <c r="DD43" s="41"/>
      <c r="DE43" s="41"/>
      <c r="DF43" s="41"/>
      <c r="DG43" s="185">
        <f t="shared" si="117"/>
        <v>0</v>
      </c>
      <c r="DH43" s="41"/>
      <c r="DI43" s="182">
        <f>VLOOKUP(DB$5,'Project Data'!$C$33:$Q$52,MATCH(CY43,'Project Data'!$H$31:$Q$31,1)+5,0)</f>
        <v>0</v>
      </c>
      <c r="DJ43" s="182" t="str">
        <f>VLOOKUP(DB$5,'Project Data'!$C$33:$Q$51,MATCH(CY43,'Project Data'!$H$31:$Q$31,1)+6,0)</f>
        <v>N/A</v>
      </c>
      <c r="DK43" s="182">
        <f t="shared" si="90"/>
        <v>0</v>
      </c>
      <c r="DL43" s="42"/>
      <c r="DM43" s="43"/>
      <c r="DN43" s="43"/>
      <c r="DO43" s="43"/>
      <c r="DP43" s="44"/>
      <c r="DQ43" s="190"/>
      <c r="DR43" s="340"/>
      <c r="DS43" s="153">
        <f t="shared" si="46"/>
        <v>2</v>
      </c>
      <c r="DT43" s="154" t="s">
        <v>70</v>
      </c>
      <c r="DU43" s="41"/>
      <c r="DV43" s="41"/>
      <c r="DW43" s="41"/>
      <c r="DX43" s="41"/>
      <c r="DY43" s="41"/>
      <c r="DZ43" s="41"/>
      <c r="EA43" s="185">
        <f t="shared" si="118"/>
        <v>0</v>
      </c>
      <c r="EB43" s="41"/>
      <c r="EC43" s="182">
        <f>VLOOKUP(DV$5,'Project Data'!$C$33:$Q$52,MATCH(DS43,'Project Data'!$H$31:$Q$31,1)+5,0)</f>
        <v>0</v>
      </c>
      <c r="ED43" s="182" t="str">
        <f>VLOOKUP(DV$5,'Project Data'!$C$33:$Q$51,MATCH(DS43,'Project Data'!$H$31:$Q$31,1)+6,0)</f>
        <v>N/A</v>
      </c>
      <c r="EE43" s="182">
        <f t="shared" si="91"/>
        <v>0</v>
      </c>
      <c r="EF43" s="42"/>
      <c r="EG43" s="43"/>
      <c r="EH43" s="43"/>
      <c r="EI43" s="43"/>
      <c r="EJ43" s="44"/>
      <c r="EK43" s="190"/>
      <c r="EL43" s="340"/>
      <c r="EM43" s="153">
        <f t="shared" si="47"/>
        <v>2</v>
      </c>
      <c r="EN43" s="154" t="s">
        <v>70</v>
      </c>
      <c r="EO43" s="41"/>
      <c r="EP43" s="41"/>
      <c r="EQ43" s="41"/>
      <c r="ER43" s="41"/>
      <c r="ES43" s="41"/>
      <c r="ET43" s="41"/>
      <c r="EU43" s="185">
        <f t="shared" si="119"/>
        <v>0</v>
      </c>
      <c r="EV43" s="41"/>
      <c r="EW43" s="182">
        <f>VLOOKUP(EP$5,'Project Data'!$C$33:$Q$52,MATCH(EM43,'Project Data'!$H$31:$Q$31,1)+5,0)</f>
        <v>0</v>
      </c>
      <c r="EX43" s="182" t="str">
        <f>VLOOKUP(EP$5,'Project Data'!$C$33:$Q$51,MATCH(EM43,'Project Data'!$H$31:$Q$31,1)+6,0)</f>
        <v>N/A</v>
      </c>
      <c r="EY43" s="182">
        <f t="shared" si="92"/>
        <v>0</v>
      </c>
      <c r="EZ43" s="42"/>
      <c r="FA43" s="43"/>
      <c r="FB43" s="43"/>
      <c r="FC43" s="43"/>
      <c r="FD43" s="44"/>
      <c r="FE43" s="190"/>
      <c r="FF43" s="340"/>
      <c r="FG43" s="153">
        <f t="shared" si="48"/>
        <v>2</v>
      </c>
      <c r="FH43" s="154" t="s">
        <v>70</v>
      </c>
      <c r="FI43" s="41"/>
      <c r="FJ43" s="41"/>
      <c r="FK43" s="41"/>
      <c r="FL43" s="41"/>
      <c r="FM43" s="41"/>
      <c r="FN43" s="41"/>
      <c r="FO43" s="185">
        <f t="shared" si="120"/>
        <v>0</v>
      </c>
      <c r="FP43" s="41"/>
      <c r="FQ43" s="182">
        <f>VLOOKUP(FJ$5,'Project Data'!$C$33:$Q$52,MATCH(FG43,'Project Data'!$H$31:$Q$31,1)+5,0)</f>
        <v>0</v>
      </c>
      <c r="FR43" s="182" t="str">
        <f>VLOOKUP(FJ$5,'Project Data'!$C$33:$Q$51,MATCH(FG43,'Project Data'!$H$31:$Q$31,1)+6,0)</f>
        <v>N/A</v>
      </c>
      <c r="FS43" s="182">
        <f t="shared" si="93"/>
        <v>0</v>
      </c>
      <c r="FT43" s="42"/>
      <c r="FU43" s="43"/>
      <c r="FV43" s="43"/>
      <c r="FW43" s="43"/>
      <c r="FX43" s="44"/>
      <c r="FY43" s="190"/>
      <c r="FZ43" s="340"/>
      <c r="GA43" s="153">
        <f t="shared" si="49"/>
        <v>2</v>
      </c>
      <c r="GB43" s="154" t="s">
        <v>70</v>
      </c>
      <c r="GC43" s="41"/>
      <c r="GD43" s="41"/>
      <c r="GE43" s="41"/>
      <c r="GF43" s="41"/>
      <c r="GG43" s="41"/>
      <c r="GH43" s="41"/>
      <c r="GI43" s="185">
        <f t="shared" si="68"/>
        <v>0</v>
      </c>
      <c r="GJ43" s="41"/>
      <c r="GK43" s="182">
        <f>VLOOKUP(GD$5,'Project Data'!$C$33:$Q$52,MATCH(GA43,'Project Data'!$H$31:$Q$31,1)+5,0)</f>
        <v>0</v>
      </c>
      <c r="GL43" s="182" t="str">
        <f>VLOOKUP(GD$5,'Project Data'!$C$33:$Q$51,MATCH(GA43,'Project Data'!$H$31:$Q$31,1)+6,0)</f>
        <v>N/A</v>
      </c>
      <c r="GM43" s="182">
        <f t="shared" si="94"/>
        <v>0</v>
      </c>
      <c r="GN43" s="42"/>
      <c r="GO43" s="43"/>
      <c r="GP43" s="43"/>
      <c r="GQ43" s="43"/>
      <c r="GR43" s="44"/>
      <c r="GS43" s="190"/>
      <c r="GT43" s="340"/>
      <c r="GU43" s="153">
        <f t="shared" si="50"/>
        <v>2</v>
      </c>
      <c r="GV43" s="154" t="s">
        <v>70</v>
      </c>
      <c r="GW43" s="41"/>
      <c r="GX43" s="41"/>
      <c r="GY43" s="41"/>
      <c r="GZ43" s="41"/>
      <c r="HA43" s="41"/>
      <c r="HB43" s="41"/>
      <c r="HC43" s="185">
        <f t="shared" si="129"/>
        <v>0</v>
      </c>
      <c r="HD43" s="41"/>
      <c r="HE43" s="182">
        <f>VLOOKUP(GX$5,'Project Data'!$C$33:$Q$52,MATCH(GU43,'Project Data'!$H$31:$Q$31,1)+5,0)</f>
        <v>0</v>
      </c>
      <c r="HF43" s="182" t="str">
        <f>VLOOKUP(GX$5,'Project Data'!$C$33:$Q$51,MATCH(GU43,'Project Data'!$H$31:$Q$31,1)+6,0)</f>
        <v>N/A</v>
      </c>
      <c r="HG43" s="182">
        <f t="shared" si="95"/>
        <v>0</v>
      </c>
      <c r="HH43" s="42"/>
      <c r="HI43" s="43"/>
      <c r="HJ43" s="43"/>
      <c r="HK43" s="43"/>
      <c r="HL43" s="44"/>
      <c r="HM43" s="190"/>
      <c r="HN43" s="340"/>
      <c r="HO43" s="153">
        <f t="shared" si="51"/>
        <v>2</v>
      </c>
      <c r="HP43" s="154" t="s">
        <v>70</v>
      </c>
      <c r="HQ43" s="41"/>
      <c r="HR43" s="41"/>
      <c r="HS43" s="41"/>
      <c r="HT43" s="41"/>
      <c r="HU43" s="41"/>
      <c r="HV43" s="41"/>
      <c r="HW43" s="185">
        <f t="shared" si="69"/>
        <v>0</v>
      </c>
      <c r="HX43" s="41"/>
      <c r="HY43" s="182">
        <f>VLOOKUP(HR$5,'Project Data'!$C$33:$Q$52,MATCH(HO43,'Project Data'!$H$31:$Q$31,1)+5,0)</f>
        <v>0</v>
      </c>
      <c r="HZ43" s="182" t="str">
        <f>VLOOKUP(HR$5,'Project Data'!$C$33:$Q$51,MATCH(HO43,'Project Data'!$H$31:$Q$31,1)+6,0)</f>
        <v>N/A</v>
      </c>
      <c r="IA43" s="182">
        <f t="shared" si="96"/>
        <v>0</v>
      </c>
      <c r="IB43" s="42"/>
      <c r="IC43" s="43"/>
      <c r="ID43" s="43"/>
      <c r="IE43" s="43"/>
      <c r="IF43" s="44"/>
      <c r="IG43" s="190"/>
      <c r="IH43" s="340"/>
      <c r="II43" s="153">
        <f t="shared" si="52"/>
        <v>2</v>
      </c>
      <c r="IJ43" s="154" t="s">
        <v>70</v>
      </c>
      <c r="IK43" s="41"/>
      <c r="IL43" s="41"/>
      <c r="IM43" s="41"/>
      <c r="IN43" s="41"/>
      <c r="IO43" s="41"/>
      <c r="IP43" s="41"/>
      <c r="IQ43" s="185">
        <f t="shared" si="97"/>
        <v>0</v>
      </c>
      <c r="IR43" s="41"/>
      <c r="IS43" s="182">
        <f>VLOOKUP(IL$5,'Project Data'!$C$33:$Q$52,MATCH(II43,'Project Data'!$H$31:$Q$31,1)+5,0)</f>
        <v>0</v>
      </c>
      <c r="IT43" s="182" t="str">
        <f>VLOOKUP(IL$5,'Project Data'!$C$33:$Q$51,MATCH(II43,'Project Data'!$H$31:$Q$31,1)+6,0)</f>
        <v>N/A</v>
      </c>
      <c r="IU43" s="182">
        <f t="shared" si="98"/>
        <v>0</v>
      </c>
      <c r="IV43" s="42"/>
      <c r="IW43" s="43"/>
      <c r="IX43" s="43"/>
      <c r="IY43" s="43"/>
      <c r="IZ43" s="44"/>
      <c r="JA43" s="190"/>
      <c r="JB43" s="340"/>
      <c r="JC43" s="153">
        <f t="shared" si="53"/>
        <v>2</v>
      </c>
      <c r="JD43" s="154" t="s">
        <v>70</v>
      </c>
      <c r="JE43" s="41"/>
      <c r="JF43" s="41"/>
      <c r="JG43" s="41"/>
      <c r="JH43" s="41"/>
      <c r="JI43" s="41"/>
      <c r="JJ43" s="41"/>
      <c r="JK43" s="185">
        <f t="shared" si="99"/>
        <v>0</v>
      </c>
      <c r="JL43" s="41"/>
      <c r="JM43" s="182">
        <f>VLOOKUP(JF$5,'Project Data'!$C$33:$Q$52,MATCH(JC43,'Project Data'!$H$31:$Q$31,1)+5,0)</f>
        <v>0</v>
      </c>
      <c r="JN43" s="182" t="str">
        <f>VLOOKUP(JF$5,'Project Data'!$C$33:$Q$51,MATCH(JC43,'Project Data'!$H$31:$Q$31,1)+6,0)</f>
        <v>N/A</v>
      </c>
      <c r="JO43" s="182">
        <f t="shared" si="100"/>
        <v>0</v>
      </c>
      <c r="JP43" s="42"/>
      <c r="JQ43" s="43"/>
      <c r="JR43" s="43"/>
      <c r="JS43" s="43"/>
      <c r="JT43" s="44"/>
      <c r="JU43" s="190"/>
      <c r="JV43" s="340"/>
      <c r="JW43" s="153">
        <f t="shared" si="54"/>
        <v>2</v>
      </c>
      <c r="JX43" s="154" t="s">
        <v>70</v>
      </c>
      <c r="JY43" s="41"/>
      <c r="JZ43" s="41"/>
      <c r="KA43" s="41"/>
      <c r="KB43" s="41"/>
      <c r="KC43" s="41"/>
      <c r="KD43" s="41"/>
      <c r="KE43" s="185">
        <f t="shared" si="101"/>
        <v>0</v>
      </c>
      <c r="KF43" s="41"/>
      <c r="KG43" s="182">
        <f>VLOOKUP(JZ$5,'Project Data'!$C$33:$Q$52,MATCH(JW43,'Project Data'!$H$31:$Q$31,1)+5,0)</f>
        <v>0</v>
      </c>
      <c r="KH43" s="182" t="str">
        <f>VLOOKUP(JZ$5,'Project Data'!$C$33:$Q$51,MATCH(JW43,'Project Data'!$H$31:$Q$31,1)+6,0)</f>
        <v>N/A</v>
      </c>
      <c r="KI43" s="182">
        <f t="shared" si="102"/>
        <v>0</v>
      </c>
      <c r="KJ43" s="42"/>
      <c r="KK43" s="43"/>
      <c r="KL43" s="43"/>
      <c r="KM43" s="43"/>
      <c r="KN43" s="44"/>
      <c r="KO43" s="190"/>
      <c r="KP43" s="340"/>
      <c r="KQ43" s="153">
        <f t="shared" si="55"/>
        <v>2</v>
      </c>
      <c r="KR43" s="154" t="s">
        <v>70</v>
      </c>
      <c r="KS43" s="41"/>
      <c r="KT43" s="41"/>
      <c r="KU43" s="41"/>
      <c r="KV43" s="41"/>
      <c r="KW43" s="41"/>
      <c r="KX43" s="41"/>
      <c r="KY43" s="185">
        <f t="shared" si="103"/>
        <v>0</v>
      </c>
      <c r="KZ43" s="41"/>
      <c r="LA43" s="182">
        <f>VLOOKUP(KT$5,'Project Data'!$C$33:$Q$52,MATCH(KQ43,'Project Data'!$H$31:$Q$31,1)+5,0)</f>
        <v>0</v>
      </c>
      <c r="LB43" s="182" t="str">
        <f>VLOOKUP(KT$5,'Project Data'!$C$33:$Q$51,MATCH(KQ43,'Project Data'!$H$31:$Q$31,1)+6,0)</f>
        <v>N/A</v>
      </c>
      <c r="LC43" s="182">
        <f t="shared" si="104"/>
        <v>0</v>
      </c>
      <c r="LD43" s="42"/>
      <c r="LE43" s="43"/>
      <c r="LF43" s="43"/>
      <c r="LG43" s="43"/>
      <c r="LH43" s="44"/>
      <c r="LI43" s="190"/>
      <c r="LJ43" s="340"/>
      <c r="LK43" s="153">
        <f t="shared" si="56"/>
        <v>2</v>
      </c>
      <c r="LL43" s="154" t="s">
        <v>70</v>
      </c>
      <c r="LM43" s="41"/>
      <c r="LN43" s="41"/>
      <c r="LO43" s="41"/>
      <c r="LP43" s="41"/>
      <c r="LQ43" s="41"/>
      <c r="LR43" s="41"/>
      <c r="LS43" s="185">
        <f t="shared" si="105"/>
        <v>0</v>
      </c>
      <c r="LT43" s="41"/>
      <c r="LU43" s="182">
        <f>VLOOKUP(LN$5,'Project Data'!$C$33:$Q$52,MATCH(LK43,'Project Data'!$H$31:$Q$31,1)+5,0)</f>
        <v>0</v>
      </c>
      <c r="LV43" s="182" t="str">
        <f>VLOOKUP(LN$5,'Project Data'!$C$33:$Q$51,MATCH(LK43,'Project Data'!$H$31:$Q$31,1)+6,0)</f>
        <v>N/A</v>
      </c>
      <c r="LW43" s="182">
        <f t="shared" si="106"/>
        <v>0</v>
      </c>
      <c r="LX43" s="42"/>
      <c r="LY43" s="43"/>
      <c r="LZ43" s="43"/>
      <c r="MA43" s="43"/>
      <c r="MB43" s="44"/>
      <c r="MC43" s="190"/>
      <c r="MD43" s="340"/>
      <c r="ME43" s="153">
        <f t="shared" si="57"/>
        <v>2</v>
      </c>
      <c r="MF43" s="154" t="s">
        <v>70</v>
      </c>
      <c r="MG43" s="41"/>
      <c r="MH43" s="41"/>
      <c r="MI43" s="41"/>
      <c r="MJ43" s="41"/>
      <c r="MK43" s="41"/>
      <c r="ML43" s="41"/>
      <c r="MM43" s="185">
        <f t="shared" si="107"/>
        <v>0</v>
      </c>
      <c r="MN43" s="41"/>
      <c r="MO43" s="182">
        <f>VLOOKUP(MH$5,'Project Data'!$C$33:$Q$52,MATCH(ME43,'Project Data'!$H$31:$Q$31,1)+5,0)</f>
        <v>0</v>
      </c>
      <c r="MP43" s="182" t="str">
        <f>VLOOKUP(MH$5,'Project Data'!$C$33:$Q$51,MATCH(ME43,'Project Data'!$H$31:$Q$31,1)+6,0)</f>
        <v>N/A</v>
      </c>
      <c r="MQ43" s="182">
        <f t="shared" si="108"/>
        <v>0</v>
      </c>
      <c r="MR43" s="42"/>
      <c r="MS43" s="43"/>
      <c r="MT43" s="43"/>
      <c r="MU43" s="43"/>
      <c r="MV43" s="44"/>
      <c r="MW43" s="190"/>
      <c r="MX43" s="340"/>
      <c r="MY43" s="153">
        <f t="shared" si="58"/>
        <v>2</v>
      </c>
      <c r="MZ43" s="154" t="s">
        <v>70</v>
      </c>
      <c r="NA43" s="41"/>
      <c r="NB43" s="41"/>
      <c r="NC43" s="41"/>
      <c r="ND43" s="41"/>
      <c r="NE43" s="41"/>
      <c r="NF43" s="41"/>
      <c r="NG43" s="185">
        <f t="shared" si="109"/>
        <v>0</v>
      </c>
      <c r="NH43" s="41"/>
      <c r="NI43" s="182">
        <f>VLOOKUP(NB$5,'Project Data'!$C$33:$Q$52,MATCH(MY43,'Project Data'!$H$31:$Q$31,1)+5,0)</f>
        <v>0</v>
      </c>
      <c r="NJ43" s="182" t="str">
        <f>VLOOKUP(NB$5,'Project Data'!$C$33:$Q$51,MATCH(MY43,'Project Data'!$H$31:$Q$31,1)+6,0)</f>
        <v>N/A</v>
      </c>
      <c r="NK43" s="182">
        <f t="shared" si="110"/>
        <v>0</v>
      </c>
      <c r="NL43" s="42"/>
      <c r="NM43" s="43"/>
      <c r="NN43" s="43"/>
      <c r="NO43" s="43"/>
      <c r="NP43" s="44"/>
      <c r="NQ43" s="190"/>
      <c r="NR43" s="340"/>
      <c r="NS43" s="153">
        <f t="shared" si="59"/>
        <v>2</v>
      </c>
      <c r="NT43" s="154" t="s">
        <v>70</v>
      </c>
      <c r="NU43" s="41"/>
      <c r="NV43" s="41"/>
      <c r="NW43" s="41"/>
      <c r="NX43" s="41"/>
      <c r="NY43" s="41"/>
      <c r="NZ43" s="41"/>
      <c r="OA43" s="185">
        <f t="shared" si="111"/>
        <v>0</v>
      </c>
      <c r="OB43" s="41"/>
      <c r="OC43" s="182">
        <f>VLOOKUP(NV$5,'Project Data'!$C$33:$Q$52,MATCH(NS43,'Project Data'!$H$31:$Q$31,1)+5,0)</f>
        <v>0</v>
      </c>
      <c r="OD43" s="182" t="str">
        <f>VLOOKUP(NV$5,'Project Data'!$C$33:$Q$51,MATCH(NS43,'Project Data'!$H$31:$Q$31,1)+6,0)</f>
        <v>N/A</v>
      </c>
      <c r="OE43" s="182">
        <f t="shared" si="112"/>
        <v>0</v>
      </c>
      <c r="OF43" s="42"/>
      <c r="OG43" s="43"/>
      <c r="OH43" s="43"/>
      <c r="OI43" s="43"/>
      <c r="OJ43" s="44"/>
      <c r="OK43" s="33"/>
    </row>
    <row r="44" spans="1:401" ht="15" thickBot="1">
      <c r="A44" s="190"/>
      <c r="B44" s="341"/>
      <c r="C44" s="155">
        <f t="shared" si="130"/>
        <v>2</v>
      </c>
      <c r="D44" s="156" t="s">
        <v>71</v>
      </c>
      <c r="E44" s="45"/>
      <c r="F44" s="45"/>
      <c r="G44" s="45"/>
      <c r="H44" s="45"/>
      <c r="I44" s="45"/>
      <c r="J44" s="45"/>
      <c r="K44" s="186">
        <f t="shared" si="83"/>
        <v>0</v>
      </c>
      <c r="L44" s="45"/>
      <c r="M44" s="183">
        <f>VLOOKUP($F$5,'Project Data'!$C$33:$Q$52,MATCH($C44,'Project Data'!$H$31:$Q$31,1)+5,0)</f>
        <v>0</v>
      </c>
      <c r="N44" s="183" t="str">
        <f>VLOOKUP($F$5,'Project Data'!$C$33:$Q$51,MATCH($C44,'Project Data'!$H$31:$Q$31,1)+6,0)</f>
        <v>N/A</v>
      </c>
      <c r="O44" s="183">
        <f t="shared" si="84"/>
        <v>0</v>
      </c>
      <c r="P44" s="46"/>
      <c r="Q44" s="47"/>
      <c r="R44" s="47"/>
      <c r="S44" s="47"/>
      <c r="T44" s="48"/>
      <c r="U44" s="190"/>
      <c r="V44" s="341"/>
      <c r="W44" s="155">
        <f t="shared" si="41"/>
        <v>2</v>
      </c>
      <c r="X44" s="156" t="s">
        <v>71</v>
      </c>
      <c r="Y44" s="45"/>
      <c r="Z44" s="45"/>
      <c r="AA44" s="45"/>
      <c r="AB44" s="45"/>
      <c r="AC44" s="45"/>
      <c r="AD44" s="45"/>
      <c r="AE44" s="186">
        <f t="shared" si="85"/>
        <v>0</v>
      </c>
      <c r="AF44" s="45"/>
      <c r="AG44" s="183">
        <f>VLOOKUP(Z$5,'Project Data'!$C$33:$Q$52,MATCH(W44,'Project Data'!$H$31:$Q$31,1)+5,0)</f>
        <v>0</v>
      </c>
      <c r="AH44" s="183" t="str">
        <f>VLOOKUP(Z$5,'Project Data'!$C$33:$Q$51,MATCH(W44,'Project Data'!$H$31:$Q$31,1)+6,0)</f>
        <v>N/A</v>
      </c>
      <c r="AI44" s="183">
        <f t="shared" si="86"/>
        <v>0</v>
      </c>
      <c r="AJ44" s="46"/>
      <c r="AK44" s="47"/>
      <c r="AL44" s="47"/>
      <c r="AM44" s="47"/>
      <c r="AN44" s="48"/>
      <c r="AO44" s="190"/>
      <c r="AP44" s="341"/>
      <c r="AQ44" s="155">
        <f t="shared" si="42"/>
        <v>2</v>
      </c>
      <c r="AR44" s="156" t="s">
        <v>71</v>
      </c>
      <c r="AS44" s="45"/>
      <c r="AT44" s="45"/>
      <c r="AU44" s="45"/>
      <c r="AV44" s="45"/>
      <c r="AW44" s="45"/>
      <c r="AX44" s="45"/>
      <c r="AY44" s="186">
        <f t="shared" si="124"/>
        <v>0</v>
      </c>
      <c r="AZ44" s="45"/>
      <c r="BA44" s="183">
        <f>VLOOKUP(AT$5,'Project Data'!$C$33:$Q$52,MATCH(AQ44,'Project Data'!$H$31:$Q$31,1)+5,0)</f>
        <v>0</v>
      </c>
      <c r="BB44" s="183" t="str">
        <f>VLOOKUP(AT$5,'Project Data'!$C$33:$Q$51,MATCH(AQ44,'Project Data'!$H$31:$Q$31,1)+6,0)</f>
        <v>N/A</v>
      </c>
      <c r="BC44" s="183">
        <f t="shared" si="87"/>
        <v>0</v>
      </c>
      <c r="BD44" s="46"/>
      <c r="BE44" s="47"/>
      <c r="BF44" s="47"/>
      <c r="BG44" s="47"/>
      <c r="BH44" s="48"/>
      <c r="BI44" s="190"/>
      <c r="BJ44" s="341"/>
      <c r="BK44" s="155">
        <f t="shared" si="43"/>
        <v>2</v>
      </c>
      <c r="BL44" s="156" t="s">
        <v>71</v>
      </c>
      <c r="BM44" s="45"/>
      <c r="BN44" s="45"/>
      <c r="BO44" s="45"/>
      <c r="BP44" s="45"/>
      <c r="BQ44" s="45"/>
      <c r="BR44" s="45"/>
      <c r="BS44" s="186">
        <f t="shared" si="127"/>
        <v>0</v>
      </c>
      <c r="BT44" s="45"/>
      <c r="BU44" s="183">
        <f>VLOOKUP(BN$5,'Project Data'!$C$33:$Q$52,MATCH(BK44,'Project Data'!$H$31:$Q$31,1)+5,0)</f>
        <v>0</v>
      </c>
      <c r="BV44" s="183" t="str">
        <f>VLOOKUP(BN$5,'Project Data'!$C$33:$Q$51,MATCH(BK44,'Project Data'!$H$31:$Q$31,1)+6,0)</f>
        <v>N/A</v>
      </c>
      <c r="BW44" s="183">
        <f t="shared" si="88"/>
        <v>0</v>
      </c>
      <c r="BX44" s="46"/>
      <c r="BY44" s="47"/>
      <c r="BZ44" s="47"/>
      <c r="CA44" s="47"/>
      <c r="CB44" s="48"/>
      <c r="CC44" s="190"/>
      <c r="CD44" s="341"/>
      <c r="CE44" s="155">
        <f t="shared" si="44"/>
        <v>2</v>
      </c>
      <c r="CF44" s="156" t="s">
        <v>71</v>
      </c>
      <c r="CG44" s="45"/>
      <c r="CH44" s="45"/>
      <c r="CI44" s="45"/>
      <c r="CJ44" s="45"/>
      <c r="CK44" s="45"/>
      <c r="CL44" s="45"/>
      <c r="CM44" s="186">
        <f t="shared" si="128"/>
        <v>0</v>
      </c>
      <c r="CN44" s="45"/>
      <c r="CO44" s="183">
        <f>VLOOKUP(CH$5,'Project Data'!$C$33:$Q$52,MATCH(CE44,'Project Data'!$H$31:$Q$31,1)+5,0)</f>
        <v>0</v>
      </c>
      <c r="CP44" s="183" t="str">
        <f>VLOOKUP(CH$5,'Project Data'!$C$33:$Q$51,MATCH(CE44,'Project Data'!$H$31:$Q$31,1)+6,0)</f>
        <v>N/A</v>
      </c>
      <c r="CQ44" s="183">
        <f t="shared" si="89"/>
        <v>0</v>
      </c>
      <c r="CR44" s="46"/>
      <c r="CS44" s="47"/>
      <c r="CT44" s="47"/>
      <c r="CU44" s="47"/>
      <c r="CV44" s="48"/>
      <c r="CW44" s="190"/>
      <c r="CX44" s="341"/>
      <c r="CY44" s="155">
        <f t="shared" si="45"/>
        <v>2</v>
      </c>
      <c r="CZ44" s="156" t="s">
        <v>71</v>
      </c>
      <c r="DA44" s="45"/>
      <c r="DB44" s="45"/>
      <c r="DC44" s="45"/>
      <c r="DD44" s="45"/>
      <c r="DE44" s="45"/>
      <c r="DF44" s="45"/>
      <c r="DG44" s="186">
        <f t="shared" si="117"/>
        <v>0</v>
      </c>
      <c r="DH44" s="45"/>
      <c r="DI44" s="183">
        <f>VLOOKUP(DB$5,'Project Data'!$C$33:$Q$52,MATCH(CY44,'Project Data'!$H$31:$Q$31,1)+5,0)</f>
        <v>0</v>
      </c>
      <c r="DJ44" s="183" t="str">
        <f>VLOOKUP(DB$5,'Project Data'!$C$33:$Q$51,MATCH(CY44,'Project Data'!$H$31:$Q$31,1)+6,0)</f>
        <v>N/A</v>
      </c>
      <c r="DK44" s="183">
        <f t="shared" si="90"/>
        <v>0</v>
      </c>
      <c r="DL44" s="46"/>
      <c r="DM44" s="47"/>
      <c r="DN44" s="47"/>
      <c r="DO44" s="47"/>
      <c r="DP44" s="48"/>
      <c r="DQ44" s="190"/>
      <c r="DR44" s="341"/>
      <c r="DS44" s="155">
        <f t="shared" si="46"/>
        <v>2</v>
      </c>
      <c r="DT44" s="156" t="s">
        <v>71</v>
      </c>
      <c r="DU44" s="45"/>
      <c r="DV44" s="45"/>
      <c r="DW44" s="45"/>
      <c r="DX44" s="45"/>
      <c r="DY44" s="45"/>
      <c r="DZ44" s="45"/>
      <c r="EA44" s="186">
        <f t="shared" si="118"/>
        <v>0</v>
      </c>
      <c r="EB44" s="45"/>
      <c r="EC44" s="183">
        <f>VLOOKUP(DV$5,'Project Data'!$C$33:$Q$52,MATCH(DS44,'Project Data'!$H$31:$Q$31,1)+5,0)</f>
        <v>0</v>
      </c>
      <c r="ED44" s="183" t="str">
        <f>VLOOKUP(DV$5,'Project Data'!$C$33:$Q$51,MATCH(DS44,'Project Data'!$H$31:$Q$31,1)+6,0)</f>
        <v>N/A</v>
      </c>
      <c r="EE44" s="183">
        <f t="shared" si="91"/>
        <v>0</v>
      </c>
      <c r="EF44" s="46"/>
      <c r="EG44" s="47"/>
      <c r="EH44" s="47"/>
      <c r="EI44" s="47"/>
      <c r="EJ44" s="48"/>
      <c r="EK44" s="190"/>
      <c r="EL44" s="341"/>
      <c r="EM44" s="155">
        <f t="shared" si="47"/>
        <v>2</v>
      </c>
      <c r="EN44" s="156" t="s">
        <v>71</v>
      </c>
      <c r="EO44" s="45"/>
      <c r="EP44" s="45"/>
      <c r="EQ44" s="45"/>
      <c r="ER44" s="45"/>
      <c r="ES44" s="45"/>
      <c r="ET44" s="45"/>
      <c r="EU44" s="186">
        <f t="shared" si="119"/>
        <v>0</v>
      </c>
      <c r="EV44" s="45"/>
      <c r="EW44" s="183">
        <f>VLOOKUP(EP$5,'Project Data'!$C$33:$Q$52,MATCH(EM44,'Project Data'!$H$31:$Q$31,1)+5,0)</f>
        <v>0</v>
      </c>
      <c r="EX44" s="183" t="str">
        <f>VLOOKUP(EP$5,'Project Data'!$C$33:$Q$51,MATCH(EM44,'Project Data'!$H$31:$Q$31,1)+6,0)</f>
        <v>N/A</v>
      </c>
      <c r="EY44" s="183">
        <f t="shared" si="92"/>
        <v>0</v>
      </c>
      <c r="EZ44" s="46"/>
      <c r="FA44" s="47"/>
      <c r="FB44" s="47"/>
      <c r="FC44" s="47"/>
      <c r="FD44" s="48"/>
      <c r="FE44" s="190"/>
      <c r="FF44" s="341"/>
      <c r="FG44" s="155">
        <f t="shared" si="48"/>
        <v>2</v>
      </c>
      <c r="FH44" s="156" t="s">
        <v>71</v>
      </c>
      <c r="FI44" s="45"/>
      <c r="FJ44" s="45"/>
      <c r="FK44" s="45"/>
      <c r="FL44" s="45"/>
      <c r="FM44" s="45"/>
      <c r="FN44" s="45"/>
      <c r="FO44" s="186">
        <f t="shared" si="120"/>
        <v>0</v>
      </c>
      <c r="FP44" s="45"/>
      <c r="FQ44" s="183">
        <f>VLOOKUP(FJ$5,'Project Data'!$C$33:$Q$52,MATCH(FG44,'Project Data'!$H$31:$Q$31,1)+5,0)</f>
        <v>0</v>
      </c>
      <c r="FR44" s="183" t="str">
        <f>VLOOKUP(FJ$5,'Project Data'!$C$33:$Q$51,MATCH(FG44,'Project Data'!$H$31:$Q$31,1)+6,0)</f>
        <v>N/A</v>
      </c>
      <c r="FS44" s="183">
        <f t="shared" si="93"/>
        <v>0</v>
      </c>
      <c r="FT44" s="46"/>
      <c r="FU44" s="47"/>
      <c r="FV44" s="47"/>
      <c r="FW44" s="47"/>
      <c r="FX44" s="48"/>
      <c r="FY44" s="190"/>
      <c r="FZ44" s="341"/>
      <c r="GA44" s="155">
        <f t="shared" si="49"/>
        <v>2</v>
      </c>
      <c r="GB44" s="156" t="s">
        <v>71</v>
      </c>
      <c r="GC44" s="45"/>
      <c r="GD44" s="45"/>
      <c r="GE44" s="45"/>
      <c r="GF44" s="45"/>
      <c r="GG44" s="45"/>
      <c r="GH44" s="45"/>
      <c r="GI44" s="186">
        <f t="shared" si="68"/>
        <v>0</v>
      </c>
      <c r="GJ44" s="45"/>
      <c r="GK44" s="183">
        <f>VLOOKUP(GD$5,'Project Data'!$C$33:$Q$52,MATCH(GA44,'Project Data'!$H$31:$Q$31,1)+5,0)</f>
        <v>0</v>
      </c>
      <c r="GL44" s="183" t="str">
        <f>VLOOKUP(GD$5,'Project Data'!$C$33:$Q$51,MATCH(GA44,'Project Data'!$H$31:$Q$31,1)+6,0)</f>
        <v>N/A</v>
      </c>
      <c r="GM44" s="183">
        <f t="shared" si="94"/>
        <v>0</v>
      </c>
      <c r="GN44" s="46"/>
      <c r="GO44" s="47"/>
      <c r="GP44" s="47"/>
      <c r="GQ44" s="47"/>
      <c r="GR44" s="48"/>
      <c r="GS44" s="190"/>
      <c r="GT44" s="341"/>
      <c r="GU44" s="155">
        <f t="shared" si="50"/>
        <v>2</v>
      </c>
      <c r="GV44" s="156" t="s">
        <v>71</v>
      </c>
      <c r="GW44" s="45"/>
      <c r="GX44" s="45"/>
      <c r="GY44" s="45"/>
      <c r="GZ44" s="45"/>
      <c r="HA44" s="45"/>
      <c r="HB44" s="45"/>
      <c r="HC44" s="186">
        <f t="shared" si="129"/>
        <v>0</v>
      </c>
      <c r="HD44" s="45"/>
      <c r="HE44" s="183">
        <f>VLOOKUP(GX$5,'Project Data'!$C$33:$Q$52,MATCH(GU44,'Project Data'!$H$31:$Q$31,1)+5,0)</f>
        <v>0</v>
      </c>
      <c r="HF44" s="183" t="str">
        <f>VLOOKUP(GX$5,'Project Data'!$C$33:$Q$51,MATCH(GU44,'Project Data'!$H$31:$Q$31,1)+6,0)</f>
        <v>N/A</v>
      </c>
      <c r="HG44" s="183">
        <f t="shared" si="95"/>
        <v>0</v>
      </c>
      <c r="HH44" s="46"/>
      <c r="HI44" s="47"/>
      <c r="HJ44" s="47"/>
      <c r="HK44" s="47"/>
      <c r="HL44" s="48"/>
      <c r="HM44" s="190"/>
      <c r="HN44" s="341"/>
      <c r="HO44" s="155">
        <f t="shared" si="51"/>
        <v>2</v>
      </c>
      <c r="HP44" s="156" t="s">
        <v>71</v>
      </c>
      <c r="HQ44" s="45"/>
      <c r="HR44" s="45"/>
      <c r="HS44" s="45"/>
      <c r="HT44" s="45"/>
      <c r="HU44" s="45"/>
      <c r="HV44" s="45"/>
      <c r="HW44" s="186">
        <f t="shared" si="69"/>
        <v>0</v>
      </c>
      <c r="HX44" s="45"/>
      <c r="HY44" s="183">
        <f>VLOOKUP(HR$5,'Project Data'!$C$33:$Q$52,MATCH(HO44,'Project Data'!$H$31:$Q$31,1)+5,0)</f>
        <v>0</v>
      </c>
      <c r="HZ44" s="183" t="str">
        <f>VLOOKUP(HR$5,'Project Data'!$C$33:$Q$51,MATCH(HO44,'Project Data'!$H$31:$Q$31,1)+6,0)</f>
        <v>N/A</v>
      </c>
      <c r="IA44" s="183">
        <f t="shared" si="96"/>
        <v>0</v>
      </c>
      <c r="IB44" s="46"/>
      <c r="IC44" s="47"/>
      <c r="ID44" s="47"/>
      <c r="IE44" s="47"/>
      <c r="IF44" s="48"/>
      <c r="IG44" s="190"/>
      <c r="IH44" s="341"/>
      <c r="II44" s="155">
        <f t="shared" si="52"/>
        <v>2</v>
      </c>
      <c r="IJ44" s="156" t="s">
        <v>71</v>
      </c>
      <c r="IK44" s="45"/>
      <c r="IL44" s="45"/>
      <c r="IM44" s="45"/>
      <c r="IN44" s="45"/>
      <c r="IO44" s="45"/>
      <c r="IP44" s="45"/>
      <c r="IQ44" s="186">
        <f t="shared" si="97"/>
        <v>0</v>
      </c>
      <c r="IR44" s="45"/>
      <c r="IS44" s="183">
        <f>VLOOKUP(IL$5,'Project Data'!$C$33:$Q$52,MATCH(II44,'Project Data'!$H$31:$Q$31,1)+5,0)</f>
        <v>0</v>
      </c>
      <c r="IT44" s="183" t="str">
        <f>VLOOKUP(IL$5,'Project Data'!$C$33:$Q$51,MATCH(II44,'Project Data'!$H$31:$Q$31,1)+6,0)</f>
        <v>N/A</v>
      </c>
      <c r="IU44" s="183">
        <f t="shared" si="98"/>
        <v>0</v>
      </c>
      <c r="IV44" s="46"/>
      <c r="IW44" s="47"/>
      <c r="IX44" s="47"/>
      <c r="IY44" s="47"/>
      <c r="IZ44" s="48"/>
      <c r="JA44" s="190"/>
      <c r="JB44" s="341"/>
      <c r="JC44" s="155">
        <f t="shared" si="53"/>
        <v>2</v>
      </c>
      <c r="JD44" s="156" t="s">
        <v>71</v>
      </c>
      <c r="JE44" s="45"/>
      <c r="JF44" s="45"/>
      <c r="JG44" s="45"/>
      <c r="JH44" s="45"/>
      <c r="JI44" s="45"/>
      <c r="JJ44" s="45"/>
      <c r="JK44" s="186">
        <f t="shared" si="99"/>
        <v>0</v>
      </c>
      <c r="JL44" s="45"/>
      <c r="JM44" s="183">
        <f>VLOOKUP(JF$5,'Project Data'!$C$33:$Q$52,MATCH(JC44,'Project Data'!$H$31:$Q$31,1)+5,0)</f>
        <v>0</v>
      </c>
      <c r="JN44" s="183" t="str">
        <f>VLOOKUP(JF$5,'Project Data'!$C$33:$Q$51,MATCH(JC44,'Project Data'!$H$31:$Q$31,1)+6,0)</f>
        <v>N/A</v>
      </c>
      <c r="JO44" s="183">
        <f t="shared" si="100"/>
        <v>0</v>
      </c>
      <c r="JP44" s="46"/>
      <c r="JQ44" s="47"/>
      <c r="JR44" s="47"/>
      <c r="JS44" s="47"/>
      <c r="JT44" s="48"/>
      <c r="JU44" s="190"/>
      <c r="JV44" s="341"/>
      <c r="JW44" s="155">
        <f t="shared" si="54"/>
        <v>2</v>
      </c>
      <c r="JX44" s="156" t="s">
        <v>71</v>
      </c>
      <c r="JY44" s="45"/>
      <c r="JZ44" s="45"/>
      <c r="KA44" s="45"/>
      <c r="KB44" s="45"/>
      <c r="KC44" s="45"/>
      <c r="KD44" s="45"/>
      <c r="KE44" s="186">
        <f t="shared" si="101"/>
        <v>0</v>
      </c>
      <c r="KF44" s="45"/>
      <c r="KG44" s="183">
        <f>VLOOKUP(JZ$5,'Project Data'!$C$33:$Q$52,MATCH(JW44,'Project Data'!$H$31:$Q$31,1)+5,0)</f>
        <v>0</v>
      </c>
      <c r="KH44" s="183" t="str">
        <f>VLOOKUP(JZ$5,'Project Data'!$C$33:$Q$51,MATCH(JW44,'Project Data'!$H$31:$Q$31,1)+6,0)</f>
        <v>N/A</v>
      </c>
      <c r="KI44" s="183">
        <f t="shared" si="102"/>
        <v>0</v>
      </c>
      <c r="KJ44" s="46"/>
      <c r="KK44" s="47"/>
      <c r="KL44" s="47"/>
      <c r="KM44" s="47"/>
      <c r="KN44" s="48"/>
      <c r="KO44" s="190"/>
      <c r="KP44" s="341"/>
      <c r="KQ44" s="155">
        <f t="shared" si="55"/>
        <v>2</v>
      </c>
      <c r="KR44" s="156" t="s">
        <v>71</v>
      </c>
      <c r="KS44" s="45"/>
      <c r="KT44" s="45"/>
      <c r="KU44" s="45"/>
      <c r="KV44" s="45"/>
      <c r="KW44" s="45"/>
      <c r="KX44" s="45"/>
      <c r="KY44" s="186">
        <f t="shared" si="103"/>
        <v>0</v>
      </c>
      <c r="KZ44" s="45"/>
      <c r="LA44" s="183">
        <f>VLOOKUP(KT$5,'Project Data'!$C$33:$Q$52,MATCH(KQ44,'Project Data'!$H$31:$Q$31,1)+5,0)</f>
        <v>0</v>
      </c>
      <c r="LB44" s="183" t="str">
        <f>VLOOKUP(KT$5,'Project Data'!$C$33:$Q$51,MATCH(KQ44,'Project Data'!$H$31:$Q$31,1)+6,0)</f>
        <v>N/A</v>
      </c>
      <c r="LC44" s="183">
        <f t="shared" si="104"/>
        <v>0</v>
      </c>
      <c r="LD44" s="46"/>
      <c r="LE44" s="47"/>
      <c r="LF44" s="47"/>
      <c r="LG44" s="47"/>
      <c r="LH44" s="48"/>
      <c r="LI44" s="190"/>
      <c r="LJ44" s="341"/>
      <c r="LK44" s="155">
        <f t="shared" si="56"/>
        <v>2</v>
      </c>
      <c r="LL44" s="156" t="s">
        <v>71</v>
      </c>
      <c r="LM44" s="45"/>
      <c r="LN44" s="45"/>
      <c r="LO44" s="45"/>
      <c r="LP44" s="45"/>
      <c r="LQ44" s="45"/>
      <c r="LR44" s="45"/>
      <c r="LS44" s="186">
        <f t="shared" si="105"/>
        <v>0</v>
      </c>
      <c r="LT44" s="45"/>
      <c r="LU44" s="183">
        <f>VLOOKUP(LN$5,'Project Data'!$C$33:$Q$52,MATCH(LK44,'Project Data'!$H$31:$Q$31,1)+5,0)</f>
        <v>0</v>
      </c>
      <c r="LV44" s="183" t="str">
        <f>VLOOKUP(LN$5,'Project Data'!$C$33:$Q$51,MATCH(LK44,'Project Data'!$H$31:$Q$31,1)+6,0)</f>
        <v>N/A</v>
      </c>
      <c r="LW44" s="183">
        <f t="shared" si="106"/>
        <v>0</v>
      </c>
      <c r="LX44" s="46"/>
      <c r="LY44" s="47"/>
      <c r="LZ44" s="47"/>
      <c r="MA44" s="47"/>
      <c r="MB44" s="48"/>
      <c r="MC44" s="190"/>
      <c r="MD44" s="341"/>
      <c r="ME44" s="155">
        <f t="shared" si="57"/>
        <v>2</v>
      </c>
      <c r="MF44" s="156" t="s">
        <v>71</v>
      </c>
      <c r="MG44" s="45"/>
      <c r="MH44" s="45"/>
      <c r="MI44" s="45"/>
      <c r="MJ44" s="45"/>
      <c r="MK44" s="45"/>
      <c r="ML44" s="45"/>
      <c r="MM44" s="186">
        <f t="shared" si="107"/>
        <v>0</v>
      </c>
      <c r="MN44" s="45"/>
      <c r="MO44" s="183">
        <f>VLOOKUP(MH$5,'Project Data'!$C$33:$Q$52,MATCH(ME44,'Project Data'!$H$31:$Q$31,1)+5,0)</f>
        <v>0</v>
      </c>
      <c r="MP44" s="183" t="str">
        <f>VLOOKUP(MH$5,'Project Data'!$C$33:$Q$51,MATCH(ME44,'Project Data'!$H$31:$Q$31,1)+6,0)</f>
        <v>N/A</v>
      </c>
      <c r="MQ44" s="183">
        <f t="shared" si="108"/>
        <v>0</v>
      </c>
      <c r="MR44" s="46"/>
      <c r="MS44" s="47"/>
      <c r="MT44" s="47"/>
      <c r="MU44" s="47"/>
      <c r="MV44" s="48"/>
      <c r="MW44" s="190"/>
      <c r="MX44" s="341"/>
      <c r="MY44" s="155">
        <f t="shared" si="58"/>
        <v>2</v>
      </c>
      <c r="MZ44" s="156" t="s">
        <v>71</v>
      </c>
      <c r="NA44" s="45"/>
      <c r="NB44" s="45"/>
      <c r="NC44" s="45"/>
      <c r="ND44" s="45"/>
      <c r="NE44" s="45"/>
      <c r="NF44" s="45"/>
      <c r="NG44" s="186">
        <f t="shared" si="109"/>
        <v>0</v>
      </c>
      <c r="NH44" s="45"/>
      <c r="NI44" s="183">
        <f>VLOOKUP(NB$5,'Project Data'!$C$33:$Q$52,MATCH(MY44,'Project Data'!$H$31:$Q$31,1)+5,0)</f>
        <v>0</v>
      </c>
      <c r="NJ44" s="183" t="str">
        <f>VLOOKUP(NB$5,'Project Data'!$C$33:$Q$51,MATCH(MY44,'Project Data'!$H$31:$Q$31,1)+6,0)</f>
        <v>N/A</v>
      </c>
      <c r="NK44" s="183">
        <f t="shared" si="110"/>
        <v>0</v>
      </c>
      <c r="NL44" s="46"/>
      <c r="NM44" s="47"/>
      <c r="NN44" s="47"/>
      <c r="NO44" s="47"/>
      <c r="NP44" s="48"/>
      <c r="NQ44" s="190"/>
      <c r="NR44" s="341"/>
      <c r="NS44" s="155">
        <f t="shared" si="59"/>
        <v>2</v>
      </c>
      <c r="NT44" s="156" t="s">
        <v>71</v>
      </c>
      <c r="NU44" s="45"/>
      <c r="NV44" s="45"/>
      <c r="NW44" s="45"/>
      <c r="NX44" s="45"/>
      <c r="NY44" s="45"/>
      <c r="NZ44" s="45"/>
      <c r="OA44" s="186">
        <f t="shared" si="111"/>
        <v>0</v>
      </c>
      <c r="OB44" s="45"/>
      <c r="OC44" s="183">
        <f>VLOOKUP(NV$5,'Project Data'!$C$33:$Q$52,MATCH(NS44,'Project Data'!$H$31:$Q$31,1)+5,0)</f>
        <v>0</v>
      </c>
      <c r="OD44" s="183" t="str">
        <f>VLOOKUP(NV$5,'Project Data'!$C$33:$Q$51,MATCH(NS44,'Project Data'!$H$31:$Q$31,1)+6,0)</f>
        <v>N/A</v>
      </c>
      <c r="OE44" s="183">
        <f t="shared" si="112"/>
        <v>0</v>
      </c>
      <c r="OF44" s="46"/>
      <c r="OG44" s="47"/>
      <c r="OH44" s="47"/>
      <c r="OI44" s="47"/>
      <c r="OJ44" s="48"/>
      <c r="OK44" s="33"/>
    </row>
    <row r="45" spans="1:401" ht="14.7" customHeight="1">
      <c r="A45" s="190"/>
      <c r="B45" s="339">
        <f>B33+1</f>
        <v>3</v>
      </c>
      <c r="C45" s="151">
        <f>$B$45</f>
        <v>3</v>
      </c>
      <c r="D45" s="152" t="s">
        <v>60</v>
      </c>
      <c r="E45" s="37"/>
      <c r="F45" s="37"/>
      <c r="G45" s="37"/>
      <c r="H45" s="37"/>
      <c r="I45" s="37"/>
      <c r="J45" s="37"/>
      <c r="K45" s="184">
        <f t="shared" si="83"/>
        <v>0</v>
      </c>
      <c r="L45" s="37"/>
      <c r="M45" s="180">
        <f>VLOOKUP($F$5,'Project Data'!$C$33:$Q$52,MATCH($C45,'Project Data'!$H$31:$Q$31,1)+5,0)</f>
        <v>0</v>
      </c>
      <c r="N45" s="180" t="str">
        <f>VLOOKUP($F$5,'Project Data'!$C$33:$Q$51,MATCH($C45,'Project Data'!$H$31:$Q$31,1)+6,0)</f>
        <v>N/A</v>
      </c>
      <c r="O45" s="180">
        <f t="shared" si="84"/>
        <v>0</v>
      </c>
      <c r="P45" s="38"/>
      <c r="Q45" s="39"/>
      <c r="R45" s="39"/>
      <c r="S45" s="39"/>
      <c r="T45" s="40"/>
      <c r="U45" s="190"/>
      <c r="V45" s="339">
        <f>$B$45</f>
        <v>3</v>
      </c>
      <c r="W45" s="151">
        <f t="shared" si="41"/>
        <v>3</v>
      </c>
      <c r="X45" s="152" t="s">
        <v>60</v>
      </c>
      <c r="Y45" s="37"/>
      <c r="Z45" s="37"/>
      <c r="AA45" s="37"/>
      <c r="AB45" s="37"/>
      <c r="AC45" s="37"/>
      <c r="AD45" s="37"/>
      <c r="AE45" s="184">
        <f t="shared" si="85"/>
        <v>0</v>
      </c>
      <c r="AF45" s="37"/>
      <c r="AG45" s="180">
        <f>VLOOKUP(Z$5,'Project Data'!$C$33:$Q$52,MATCH(W45,'Project Data'!$H$31:$Q$31,1)+5,0)</f>
        <v>0</v>
      </c>
      <c r="AH45" s="180" t="str">
        <f>VLOOKUP(Z$5,'Project Data'!$C$33:$Q$51,MATCH(W45,'Project Data'!$H$31:$Q$31,1)+6,0)</f>
        <v>N/A</v>
      </c>
      <c r="AI45" s="180">
        <f t="shared" si="86"/>
        <v>0</v>
      </c>
      <c r="AJ45" s="38"/>
      <c r="AK45" s="39"/>
      <c r="AL45" s="39"/>
      <c r="AM45" s="39"/>
      <c r="AN45" s="40"/>
      <c r="AO45" s="190"/>
      <c r="AP45" s="339">
        <f>$B$45</f>
        <v>3</v>
      </c>
      <c r="AQ45" s="151">
        <f t="shared" si="42"/>
        <v>3</v>
      </c>
      <c r="AR45" s="152" t="s">
        <v>60</v>
      </c>
      <c r="AS45" s="37"/>
      <c r="AT45" s="37"/>
      <c r="AU45" s="37"/>
      <c r="AV45" s="37"/>
      <c r="AW45" s="37"/>
      <c r="AX45" s="37"/>
      <c r="AY45" s="184">
        <f t="shared" si="124"/>
        <v>0</v>
      </c>
      <c r="AZ45" s="37"/>
      <c r="BA45" s="180">
        <f>VLOOKUP(AT$5,'Project Data'!$C$33:$Q$52,MATCH(AQ45,'Project Data'!$H$31:$Q$31,1)+5,0)</f>
        <v>0</v>
      </c>
      <c r="BB45" s="180" t="str">
        <f>VLOOKUP(AT$5,'Project Data'!$C$33:$Q$51,MATCH(AQ45,'Project Data'!$H$31:$Q$31,1)+6,0)</f>
        <v>N/A</v>
      </c>
      <c r="BC45" s="180">
        <f t="shared" si="87"/>
        <v>0</v>
      </c>
      <c r="BD45" s="38"/>
      <c r="BE45" s="39"/>
      <c r="BF45" s="39"/>
      <c r="BG45" s="39"/>
      <c r="BH45" s="40"/>
      <c r="BI45" s="190"/>
      <c r="BJ45" s="339">
        <f>$B$45</f>
        <v>3</v>
      </c>
      <c r="BK45" s="151">
        <f t="shared" si="43"/>
        <v>3</v>
      </c>
      <c r="BL45" s="152" t="s">
        <v>60</v>
      </c>
      <c r="BM45" s="37"/>
      <c r="BN45" s="37"/>
      <c r="BO45" s="37"/>
      <c r="BP45" s="37"/>
      <c r="BQ45" s="37"/>
      <c r="BR45" s="37"/>
      <c r="BS45" s="184">
        <f t="shared" si="127"/>
        <v>0</v>
      </c>
      <c r="BT45" s="37"/>
      <c r="BU45" s="180">
        <f>VLOOKUP(BN$5,'Project Data'!$C$33:$Q$52,MATCH(BK45,'Project Data'!$H$31:$Q$31,1)+5,0)</f>
        <v>0</v>
      </c>
      <c r="BV45" s="180" t="str">
        <f>VLOOKUP(BN$5,'Project Data'!$C$33:$Q$51,MATCH(BK45,'Project Data'!$H$31:$Q$31,1)+6,0)</f>
        <v>N/A</v>
      </c>
      <c r="BW45" s="180">
        <f t="shared" si="88"/>
        <v>0</v>
      </c>
      <c r="BX45" s="38"/>
      <c r="BY45" s="39"/>
      <c r="BZ45" s="39"/>
      <c r="CA45" s="39"/>
      <c r="CB45" s="40"/>
      <c r="CC45" s="190"/>
      <c r="CD45" s="339">
        <f>$B$45</f>
        <v>3</v>
      </c>
      <c r="CE45" s="151">
        <f t="shared" si="44"/>
        <v>3</v>
      </c>
      <c r="CF45" s="152" t="s">
        <v>60</v>
      </c>
      <c r="CG45" s="37"/>
      <c r="CH45" s="37"/>
      <c r="CI45" s="37"/>
      <c r="CJ45" s="37"/>
      <c r="CK45" s="37"/>
      <c r="CL45" s="37"/>
      <c r="CM45" s="184">
        <f t="shared" si="128"/>
        <v>0</v>
      </c>
      <c r="CN45" s="37"/>
      <c r="CO45" s="180">
        <f>VLOOKUP(CH$5,'Project Data'!$C$33:$Q$52,MATCH(CE45,'Project Data'!$H$31:$Q$31,1)+5,0)</f>
        <v>0</v>
      </c>
      <c r="CP45" s="180" t="str">
        <f>VLOOKUP(CH$5,'Project Data'!$C$33:$Q$51,MATCH(CE45,'Project Data'!$H$31:$Q$31,1)+6,0)</f>
        <v>N/A</v>
      </c>
      <c r="CQ45" s="180">
        <f t="shared" si="89"/>
        <v>0</v>
      </c>
      <c r="CR45" s="38"/>
      <c r="CS45" s="39"/>
      <c r="CT45" s="39"/>
      <c r="CU45" s="39"/>
      <c r="CV45" s="40"/>
      <c r="CW45" s="190"/>
      <c r="CX45" s="339">
        <f>$B$45</f>
        <v>3</v>
      </c>
      <c r="CY45" s="151">
        <f t="shared" si="45"/>
        <v>3</v>
      </c>
      <c r="CZ45" s="152" t="s">
        <v>60</v>
      </c>
      <c r="DA45" s="37"/>
      <c r="DB45" s="37"/>
      <c r="DC45" s="37"/>
      <c r="DD45" s="37"/>
      <c r="DE45" s="37"/>
      <c r="DF45" s="37"/>
      <c r="DG45" s="184">
        <f t="shared" si="117"/>
        <v>0</v>
      </c>
      <c r="DH45" s="37"/>
      <c r="DI45" s="180">
        <f>VLOOKUP(DB$5,'Project Data'!$C$33:$Q$52,MATCH(CY45,'Project Data'!$H$31:$Q$31,1)+5,0)</f>
        <v>0</v>
      </c>
      <c r="DJ45" s="180" t="str">
        <f>VLOOKUP(DB$5,'Project Data'!$C$33:$Q$51,MATCH(CY45,'Project Data'!$H$31:$Q$31,1)+6,0)</f>
        <v>N/A</v>
      </c>
      <c r="DK45" s="180">
        <f t="shared" si="90"/>
        <v>0</v>
      </c>
      <c r="DL45" s="38"/>
      <c r="DM45" s="39"/>
      <c r="DN45" s="39"/>
      <c r="DO45" s="39"/>
      <c r="DP45" s="40"/>
      <c r="DQ45" s="190"/>
      <c r="DR45" s="339">
        <f>$B$45</f>
        <v>3</v>
      </c>
      <c r="DS45" s="151">
        <f t="shared" si="46"/>
        <v>3</v>
      </c>
      <c r="DT45" s="152" t="s">
        <v>60</v>
      </c>
      <c r="DU45" s="37"/>
      <c r="DV45" s="37"/>
      <c r="DW45" s="37"/>
      <c r="DX45" s="37"/>
      <c r="DY45" s="37"/>
      <c r="DZ45" s="37"/>
      <c r="EA45" s="184">
        <f t="shared" si="118"/>
        <v>0</v>
      </c>
      <c r="EB45" s="37"/>
      <c r="EC45" s="180">
        <f>VLOOKUP(DV$5,'Project Data'!$C$33:$Q$52,MATCH(DS45,'Project Data'!$H$31:$Q$31,1)+5,0)</f>
        <v>0</v>
      </c>
      <c r="ED45" s="180" t="str">
        <f>VLOOKUP(DV$5,'Project Data'!$C$33:$Q$51,MATCH(DS45,'Project Data'!$H$31:$Q$31,1)+6,0)</f>
        <v>N/A</v>
      </c>
      <c r="EE45" s="180">
        <f t="shared" si="91"/>
        <v>0</v>
      </c>
      <c r="EF45" s="38"/>
      <c r="EG45" s="39"/>
      <c r="EH45" s="39"/>
      <c r="EI45" s="39"/>
      <c r="EJ45" s="40"/>
      <c r="EK45" s="190"/>
      <c r="EL45" s="339">
        <f>$B$45</f>
        <v>3</v>
      </c>
      <c r="EM45" s="151">
        <f t="shared" si="47"/>
        <v>3</v>
      </c>
      <c r="EN45" s="152" t="s">
        <v>60</v>
      </c>
      <c r="EO45" s="37"/>
      <c r="EP45" s="37"/>
      <c r="EQ45" s="37"/>
      <c r="ER45" s="37"/>
      <c r="ES45" s="37"/>
      <c r="ET45" s="37"/>
      <c r="EU45" s="184">
        <f t="shared" si="119"/>
        <v>0</v>
      </c>
      <c r="EV45" s="37"/>
      <c r="EW45" s="180">
        <f>VLOOKUP(EP$5,'Project Data'!$C$33:$Q$52,MATCH(EM45,'Project Data'!$H$31:$Q$31,1)+5,0)</f>
        <v>0</v>
      </c>
      <c r="EX45" s="180" t="str">
        <f>VLOOKUP(EP$5,'Project Data'!$C$33:$Q$51,MATCH(EM45,'Project Data'!$H$31:$Q$31,1)+6,0)</f>
        <v>N/A</v>
      </c>
      <c r="EY45" s="180">
        <f t="shared" si="92"/>
        <v>0</v>
      </c>
      <c r="EZ45" s="38"/>
      <c r="FA45" s="39"/>
      <c r="FB45" s="39"/>
      <c r="FC45" s="39"/>
      <c r="FD45" s="40"/>
      <c r="FE45" s="190"/>
      <c r="FF45" s="339">
        <f>$B$45</f>
        <v>3</v>
      </c>
      <c r="FG45" s="151">
        <f t="shared" si="48"/>
        <v>3</v>
      </c>
      <c r="FH45" s="152" t="s">
        <v>60</v>
      </c>
      <c r="FI45" s="37"/>
      <c r="FJ45" s="37"/>
      <c r="FK45" s="37"/>
      <c r="FL45" s="37"/>
      <c r="FM45" s="37"/>
      <c r="FN45" s="37"/>
      <c r="FO45" s="184">
        <f t="shared" si="120"/>
        <v>0</v>
      </c>
      <c r="FP45" s="37"/>
      <c r="FQ45" s="180">
        <f>VLOOKUP(FJ$5,'Project Data'!$C$33:$Q$52,MATCH(FG45,'Project Data'!$H$31:$Q$31,1)+5,0)</f>
        <v>0</v>
      </c>
      <c r="FR45" s="180" t="str">
        <f>VLOOKUP(FJ$5,'Project Data'!$C$33:$Q$51,MATCH(FG45,'Project Data'!$H$31:$Q$31,1)+6,0)</f>
        <v>N/A</v>
      </c>
      <c r="FS45" s="180">
        <f t="shared" si="93"/>
        <v>0</v>
      </c>
      <c r="FT45" s="38"/>
      <c r="FU45" s="39"/>
      <c r="FV45" s="39"/>
      <c r="FW45" s="39"/>
      <c r="FX45" s="40"/>
      <c r="FY45" s="190"/>
      <c r="FZ45" s="339">
        <f>$B$45</f>
        <v>3</v>
      </c>
      <c r="GA45" s="151">
        <f t="shared" si="49"/>
        <v>3</v>
      </c>
      <c r="GB45" s="152" t="s">
        <v>60</v>
      </c>
      <c r="GC45" s="37"/>
      <c r="GD45" s="37"/>
      <c r="GE45" s="37"/>
      <c r="GF45" s="37"/>
      <c r="GG45" s="37"/>
      <c r="GH45" s="37"/>
      <c r="GI45" s="184">
        <f t="shared" si="68"/>
        <v>0</v>
      </c>
      <c r="GJ45" s="37"/>
      <c r="GK45" s="180">
        <f>VLOOKUP(GD$5,'Project Data'!$C$33:$Q$52,MATCH(GA45,'Project Data'!$H$31:$Q$31,1)+5,0)</f>
        <v>0</v>
      </c>
      <c r="GL45" s="180" t="str">
        <f>VLOOKUP(GD$5,'Project Data'!$C$33:$Q$51,MATCH(GA45,'Project Data'!$H$31:$Q$31,1)+6,0)</f>
        <v>N/A</v>
      </c>
      <c r="GM45" s="180">
        <f t="shared" si="94"/>
        <v>0</v>
      </c>
      <c r="GN45" s="38"/>
      <c r="GO45" s="39"/>
      <c r="GP45" s="39"/>
      <c r="GQ45" s="39"/>
      <c r="GR45" s="40"/>
      <c r="GS45" s="190"/>
      <c r="GT45" s="339">
        <f>$B$45</f>
        <v>3</v>
      </c>
      <c r="GU45" s="151">
        <f t="shared" si="50"/>
        <v>3</v>
      </c>
      <c r="GV45" s="152" t="s">
        <v>60</v>
      </c>
      <c r="GW45" s="37"/>
      <c r="GX45" s="37"/>
      <c r="GY45" s="37"/>
      <c r="GZ45" s="37"/>
      <c r="HA45" s="37"/>
      <c r="HB45" s="37"/>
      <c r="HC45" s="184">
        <f t="shared" ref="HC45:HC61" si="131">SUM(GW45:HB45)</f>
        <v>0</v>
      </c>
      <c r="HD45" s="37"/>
      <c r="HE45" s="180">
        <f>VLOOKUP(GX$5,'Project Data'!$C$33:$Q$52,MATCH(GU45,'Project Data'!$H$31:$Q$31,1)+5,0)</f>
        <v>0</v>
      </c>
      <c r="HF45" s="180" t="str">
        <f>VLOOKUP(GX$5,'Project Data'!$C$33:$Q$51,MATCH(GU45,'Project Data'!$H$31:$Q$31,1)+6,0)</f>
        <v>N/A</v>
      </c>
      <c r="HG45" s="180">
        <f t="shared" si="95"/>
        <v>0</v>
      </c>
      <c r="HH45" s="38"/>
      <c r="HI45" s="39"/>
      <c r="HJ45" s="39"/>
      <c r="HK45" s="39"/>
      <c r="HL45" s="40"/>
      <c r="HM45" s="190"/>
      <c r="HN45" s="339">
        <f>$B$45</f>
        <v>3</v>
      </c>
      <c r="HO45" s="151">
        <f t="shared" si="51"/>
        <v>3</v>
      </c>
      <c r="HP45" s="152" t="s">
        <v>60</v>
      </c>
      <c r="HQ45" s="37"/>
      <c r="HR45" s="37"/>
      <c r="HS45" s="37"/>
      <c r="HT45" s="37"/>
      <c r="HU45" s="37"/>
      <c r="HV45" s="37"/>
      <c r="HW45" s="184">
        <f t="shared" ref="HW45" si="132">SUM(HQ45:HV45)</f>
        <v>0</v>
      </c>
      <c r="HX45" s="37"/>
      <c r="HY45" s="180">
        <f>VLOOKUP(HR$5,'Project Data'!$C$33:$Q$52,MATCH(HO45,'Project Data'!$H$31:$Q$31,1)+5,0)</f>
        <v>0</v>
      </c>
      <c r="HZ45" s="180" t="str">
        <f>VLOOKUP(HR$5,'Project Data'!$C$33:$Q$51,MATCH(HO45,'Project Data'!$H$31:$Q$31,1)+6,0)</f>
        <v>N/A</v>
      </c>
      <c r="IA45" s="180">
        <f t="shared" si="96"/>
        <v>0</v>
      </c>
      <c r="IB45" s="38"/>
      <c r="IC45" s="39"/>
      <c r="ID45" s="39"/>
      <c r="IE45" s="39"/>
      <c r="IF45" s="40"/>
      <c r="IG45" s="190"/>
      <c r="IH45" s="339">
        <f>$B$45</f>
        <v>3</v>
      </c>
      <c r="II45" s="151">
        <f t="shared" si="52"/>
        <v>3</v>
      </c>
      <c r="IJ45" s="152" t="s">
        <v>60</v>
      </c>
      <c r="IK45" s="37"/>
      <c r="IL45" s="37"/>
      <c r="IM45" s="37"/>
      <c r="IN45" s="37"/>
      <c r="IO45" s="37"/>
      <c r="IP45" s="37"/>
      <c r="IQ45" s="184">
        <f t="shared" si="97"/>
        <v>0</v>
      </c>
      <c r="IR45" s="37"/>
      <c r="IS45" s="180">
        <f>VLOOKUP(IL$5,'Project Data'!$C$33:$Q$52,MATCH(II45,'Project Data'!$H$31:$Q$31,1)+5,0)</f>
        <v>0</v>
      </c>
      <c r="IT45" s="180" t="str">
        <f>VLOOKUP(IL$5,'Project Data'!$C$33:$Q$51,MATCH(II45,'Project Data'!$H$31:$Q$31,1)+6,0)</f>
        <v>N/A</v>
      </c>
      <c r="IU45" s="180">
        <f t="shared" si="98"/>
        <v>0</v>
      </c>
      <c r="IV45" s="38"/>
      <c r="IW45" s="39"/>
      <c r="IX45" s="39"/>
      <c r="IY45" s="39"/>
      <c r="IZ45" s="40"/>
      <c r="JA45" s="190"/>
      <c r="JB45" s="339">
        <f>$B$45</f>
        <v>3</v>
      </c>
      <c r="JC45" s="151">
        <f t="shared" si="53"/>
        <v>3</v>
      </c>
      <c r="JD45" s="152" t="s">
        <v>60</v>
      </c>
      <c r="JE45" s="37"/>
      <c r="JF45" s="37"/>
      <c r="JG45" s="37"/>
      <c r="JH45" s="37"/>
      <c r="JI45" s="37"/>
      <c r="JJ45" s="37"/>
      <c r="JK45" s="184">
        <f t="shared" si="99"/>
        <v>0</v>
      </c>
      <c r="JL45" s="37"/>
      <c r="JM45" s="180">
        <f>VLOOKUP(JF$5,'Project Data'!$C$33:$Q$52,MATCH(JC45,'Project Data'!$H$31:$Q$31,1)+5,0)</f>
        <v>0</v>
      </c>
      <c r="JN45" s="180" t="str">
        <f>VLOOKUP(JF$5,'Project Data'!$C$33:$Q$51,MATCH(JC45,'Project Data'!$H$31:$Q$31,1)+6,0)</f>
        <v>N/A</v>
      </c>
      <c r="JO45" s="180">
        <f t="shared" si="100"/>
        <v>0</v>
      </c>
      <c r="JP45" s="38"/>
      <c r="JQ45" s="39"/>
      <c r="JR45" s="39"/>
      <c r="JS45" s="39"/>
      <c r="JT45" s="40"/>
      <c r="JU45" s="190"/>
      <c r="JV45" s="339">
        <f>$B$45</f>
        <v>3</v>
      </c>
      <c r="JW45" s="151">
        <f t="shared" si="54"/>
        <v>3</v>
      </c>
      <c r="JX45" s="152" t="s">
        <v>60</v>
      </c>
      <c r="JY45" s="37"/>
      <c r="JZ45" s="37"/>
      <c r="KA45" s="37"/>
      <c r="KB45" s="37"/>
      <c r="KC45" s="37"/>
      <c r="KD45" s="37"/>
      <c r="KE45" s="184">
        <f t="shared" si="101"/>
        <v>0</v>
      </c>
      <c r="KF45" s="37"/>
      <c r="KG45" s="180">
        <f>VLOOKUP(JZ$5,'Project Data'!$C$33:$Q$52,MATCH(JW45,'Project Data'!$H$31:$Q$31,1)+5,0)</f>
        <v>0</v>
      </c>
      <c r="KH45" s="180" t="str">
        <f>VLOOKUP(JZ$5,'Project Data'!$C$33:$Q$51,MATCH(JW45,'Project Data'!$H$31:$Q$31,1)+6,0)</f>
        <v>N/A</v>
      </c>
      <c r="KI45" s="180">
        <f t="shared" si="102"/>
        <v>0</v>
      </c>
      <c r="KJ45" s="38"/>
      <c r="KK45" s="39"/>
      <c r="KL45" s="39"/>
      <c r="KM45" s="39"/>
      <c r="KN45" s="40"/>
      <c r="KO45" s="190"/>
      <c r="KP45" s="339">
        <f>$B$45</f>
        <v>3</v>
      </c>
      <c r="KQ45" s="151">
        <f t="shared" si="55"/>
        <v>3</v>
      </c>
      <c r="KR45" s="152" t="s">
        <v>60</v>
      </c>
      <c r="KS45" s="37"/>
      <c r="KT45" s="37"/>
      <c r="KU45" s="37"/>
      <c r="KV45" s="37"/>
      <c r="KW45" s="37"/>
      <c r="KX45" s="37"/>
      <c r="KY45" s="184">
        <f t="shared" si="103"/>
        <v>0</v>
      </c>
      <c r="KZ45" s="37"/>
      <c r="LA45" s="180">
        <f>VLOOKUP(KT$5,'Project Data'!$C$33:$Q$52,MATCH(KQ45,'Project Data'!$H$31:$Q$31,1)+5,0)</f>
        <v>0</v>
      </c>
      <c r="LB45" s="180" t="str">
        <f>VLOOKUP(KT$5,'Project Data'!$C$33:$Q$51,MATCH(KQ45,'Project Data'!$H$31:$Q$31,1)+6,0)</f>
        <v>N/A</v>
      </c>
      <c r="LC45" s="180">
        <f t="shared" si="104"/>
        <v>0</v>
      </c>
      <c r="LD45" s="38"/>
      <c r="LE45" s="39"/>
      <c r="LF45" s="39"/>
      <c r="LG45" s="39"/>
      <c r="LH45" s="40"/>
      <c r="LI45" s="190"/>
      <c r="LJ45" s="339">
        <f>$B$45</f>
        <v>3</v>
      </c>
      <c r="LK45" s="151">
        <f t="shared" si="56"/>
        <v>3</v>
      </c>
      <c r="LL45" s="152" t="s">
        <v>60</v>
      </c>
      <c r="LM45" s="37"/>
      <c r="LN45" s="37"/>
      <c r="LO45" s="37"/>
      <c r="LP45" s="37"/>
      <c r="LQ45" s="37"/>
      <c r="LR45" s="37"/>
      <c r="LS45" s="184">
        <f t="shared" si="105"/>
        <v>0</v>
      </c>
      <c r="LT45" s="37"/>
      <c r="LU45" s="180">
        <f>VLOOKUP(LN$5,'Project Data'!$C$33:$Q$52,MATCH(LK45,'Project Data'!$H$31:$Q$31,1)+5,0)</f>
        <v>0</v>
      </c>
      <c r="LV45" s="180" t="str">
        <f>VLOOKUP(LN$5,'Project Data'!$C$33:$Q$51,MATCH(LK45,'Project Data'!$H$31:$Q$31,1)+6,0)</f>
        <v>N/A</v>
      </c>
      <c r="LW45" s="180">
        <f t="shared" si="106"/>
        <v>0</v>
      </c>
      <c r="LX45" s="38"/>
      <c r="LY45" s="39"/>
      <c r="LZ45" s="39"/>
      <c r="MA45" s="39"/>
      <c r="MB45" s="40"/>
      <c r="MC45" s="190"/>
      <c r="MD45" s="339">
        <f>$B$45</f>
        <v>3</v>
      </c>
      <c r="ME45" s="151">
        <f t="shared" si="57"/>
        <v>3</v>
      </c>
      <c r="MF45" s="152" t="s">
        <v>60</v>
      </c>
      <c r="MG45" s="37"/>
      <c r="MH45" s="37"/>
      <c r="MI45" s="37"/>
      <c r="MJ45" s="37"/>
      <c r="MK45" s="37"/>
      <c r="ML45" s="37"/>
      <c r="MM45" s="184">
        <f t="shared" si="107"/>
        <v>0</v>
      </c>
      <c r="MN45" s="37"/>
      <c r="MO45" s="180">
        <f>VLOOKUP(MH$5,'Project Data'!$C$33:$Q$52,MATCH(ME45,'Project Data'!$H$31:$Q$31,1)+5,0)</f>
        <v>0</v>
      </c>
      <c r="MP45" s="180" t="str">
        <f>VLOOKUP(MH$5,'Project Data'!$C$33:$Q$51,MATCH(ME45,'Project Data'!$H$31:$Q$31,1)+6,0)</f>
        <v>N/A</v>
      </c>
      <c r="MQ45" s="180">
        <f t="shared" si="108"/>
        <v>0</v>
      </c>
      <c r="MR45" s="38"/>
      <c r="MS45" s="39"/>
      <c r="MT45" s="39"/>
      <c r="MU45" s="39"/>
      <c r="MV45" s="40"/>
      <c r="MW45" s="190"/>
      <c r="MX45" s="339">
        <f>$B$45</f>
        <v>3</v>
      </c>
      <c r="MY45" s="151">
        <f t="shared" si="58"/>
        <v>3</v>
      </c>
      <c r="MZ45" s="152" t="s">
        <v>60</v>
      </c>
      <c r="NA45" s="37"/>
      <c r="NB45" s="37"/>
      <c r="NC45" s="37"/>
      <c r="ND45" s="37"/>
      <c r="NE45" s="37"/>
      <c r="NF45" s="37"/>
      <c r="NG45" s="184">
        <f t="shared" si="109"/>
        <v>0</v>
      </c>
      <c r="NH45" s="37"/>
      <c r="NI45" s="180">
        <f>VLOOKUP(NB$5,'Project Data'!$C$33:$Q$52,MATCH(MY45,'Project Data'!$H$31:$Q$31,1)+5,0)</f>
        <v>0</v>
      </c>
      <c r="NJ45" s="180" t="str">
        <f>VLOOKUP(NB$5,'Project Data'!$C$33:$Q$51,MATCH(MY45,'Project Data'!$H$31:$Q$31,1)+6,0)</f>
        <v>N/A</v>
      </c>
      <c r="NK45" s="180">
        <f t="shared" si="110"/>
        <v>0</v>
      </c>
      <c r="NL45" s="38"/>
      <c r="NM45" s="39"/>
      <c r="NN45" s="39"/>
      <c r="NO45" s="39"/>
      <c r="NP45" s="40"/>
      <c r="NQ45" s="190"/>
      <c r="NR45" s="339">
        <f>$B$45</f>
        <v>3</v>
      </c>
      <c r="NS45" s="151">
        <f t="shared" si="59"/>
        <v>3</v>
      </c>
      <c r="NT45" s="152" t="s">
        <v>60</v>
      </c>
      <c r="NU45" s="37"/>
      <c r="NV45" s="37"/>
      <c r="NW45" s="37"/>
      <c r="NX45" s="37"/>
      <c r="NY45" s="37"/>
      <c r="NZ45" s="37"/>
      <c r="OA45" s="184">
        <f t="shared" si="111"/>
        <v>0</v>
      </c>
      <c r="OB45" s="37"/>
      <c r="OC45" s="180">
        <f>VLOOKUP(NV$5,'Project Data'!$C$33:$Q$52,MATCH(NS45,'Project Data'!$H$31:$Q$31,1)+5,0)</f>
        <v>0</v>
      </c>
      <c r="OD45" s="180" t="str">
        <f>VLOOKUP(NV$5,'Project Data'!$C$33:$Q$51,MATCH(NS45,'Project Data'!$H$31:$Q$31,1)+6,0)</f>
        <v>N/A</v>
      </c>
      <c r="OE45" s="180">
        <f t="shared" si="112"/>
        <v>0</v>
      </c>
      <c r="OF45" s="38"/>
      <c r="OG45" s="39"/>
      <c r="OH45" s="39"/>
      <c r="OI45" s="39"/>
      <c r="OJ45" s="40"/>
      <c r="OK45" s="33"/>
    </row>
    <row r="46" spans="1:401">
      <c r="A46" s="190"/>
      <c r="B46" s="340"/>
      <c r="C46" s="153">
        <f t="shared" ref="C46:C56" si="133">$B$45</f>
        <v>3</v>
      </c>
      <c r="D46" s="154" t="s">
        <v>61</v>
      </c>
      <c r="E46" s="41"/>
      <c r="F46" s="41"/>
      <c r="G46" s="41"/>
      <c r="H46" s="41"/>
      <c r="I46" s="41"/>
      <c r="J46" s="41"/>
      <c r="K46" s="185">
        <f t="shared" si="83"/>
        <v>0</v>
      </c>
      <c r="L46" s="41"/>
      <c r="M46" s="181">
        <f>VLOOKUP($F$5,'Project Data'!$C$33:$Q$52,MATCH($C46,'Project Data'!$H$31:$Q$31,1)+5,0)</f>
        <v>0</v>
      </c>
      <c r="N46" s="181" t="str">
        <f>VLOOKUP($F$5,'Project Data'!$C$33:$Q$51,MATCH($C46,'Project Data'!$H$31:$Q$31,1)+6,0)</f>
        <v>N/A</v>
      </c>
      <c r="O46" s="181">
        <f t="shared" si="84"/>
        <v>0</v>
      </c>
      <c r="P46" s="42"/>
      <c r="Q46" s="43"/>
      <c r="R46" s="43"/>
      <c r="S46" s="43"/>
      <c r="T46" s="44"/>
      <c r="U46" s="190"/>
      <c r="V46" s="340"/>
      <c r="W46" s="153">
        <f t="shared" si="41"/>
        <v>3</v>
      </c>
      <c r="X46" s="154" t="s">
        <v>61</v>
      </c>
      <c r="Y46" s="41"/>
      <c r="Z46" s="41"/>
      <c r="AA46" s="41"/>
      <c r="AB46" s="41"/>
      <c r="AC46" s="41"/>
      <c r="AD46" s="41"/>
      <c r="AE46" s="185">
        <f t="shared" si="85"/>
        <v>0</v>
      </c>
      <c r="AF46" s="41"/>
      <c r="AG46" s="181">
        <f>VLOOKUP(Z$5,'Project Data'!$C$33:$Q$52,MATCH(W46,'Project Data'!$H$31:$Q$31,1)+5,0)</f>
        <v>0</v>
      </c>
      <c r="AH46" s="181" t="str">
        <f>VLOOKUP(Z$5,'Project Data'!$C$33:$Q$51,MATCH(W46,'Project Data'!$H$31:$Q$31,1)+6,0)</f>
        <v>N/A</v>
      </c>
      <c r="AI46" s="181">
        <f t="shared" si="86"/>
        <v>0</v>
      </c>
      <c r="AJ46" s="42"/>
      <c r="AK46" s="43"/>
      <c r="AL46" s="43"/>
      <c r="AM46" s="43"/>
      <c r="AN46" s="44"/>
      <c r="AO46" s="190"/>
      <c r="AP46" s="340"/>
      <c r="AQ46" s="153">
        <f t="shared" si="42"/>
        <v>3</v>
      </c>
      <c r="AR46" s="154" t="s">
        <v>61</v>
      </c>
      <c r="AS46" s="41"/>
      <c r="AT46" s="41"/>
      <c r="AU46" s="41"/>
      <c r="AV46" s="41"/>
      <c r="AW46" s="41"/>
      <c r="AX46" s="41"/>
      <c r="AY46" s="185">
        <f t="shared" si="124"/>
        <v>0</v>
      </c>
      <c r="AZ46" s="41"/>
      <c r="BA46" s="181">
        <f>VLOOKUP(AT$5,'Project Data'!$C$33:$Q$52,MATCH(AQ46,'Project Data'!$H$31:$Q$31,1)+5,0)</f>
        <v>0</v>
      </c>
      <c r="BB46" s="181" t="str">
        <f>VLOOKUP(AT$5,'Project Data'!$C$33:$Q$51,MATCH(AQ46,'Project Data'!$H$31:$Q$31,1)+6,0)</f>
        <v>N/A</v>
      </c>
      <c r="BC46" s="181">
        <f t="shared" si="87"/>
        <v>0</v>
      </c>
      <c r="BD46" s="42"/>
      <c r="BE46" s="43"/>
      <c r="BF46" s="43"/>
      <c r="BG46" s="43"/>
      <c r="BH46" s="44"/>
      <c r="BI46" s="190"/>
      <c r="BJ46" s="340"/>
      <c r="BK46" s="153">
        <f t="shared" si="43"/>
        <v>3</v>
      </c>
      <c r="BL46" s="154" t="s">
        <v>61</v>
      </c>
      <c r="BM46" s="41"/>
      <c r="BN46" s="41"/>
      <c r="BO46" s="41"/>
      <c r="BP46" s="41"/>
      <c r="BQ46" s="41"/>
      <c r="BR46" s="41"/>
      <c r="BS46" s="185">
        <f t="shared" si="127"/>
        <v>0</v>
      </c>
      <c r="BT46" s="41"/>
      <c r="BU46" s="181">
        <f>VLOOKUP(BN$5,'Project Data'!$C$33:$Q$52,MATCH(BK46,'Project Data'!$H$31:$Q$31,1)+5,0)</f>
        <v>0</v>
      </c>
      <c r="BV46" s="181" t="str">
        <f>VLOOKUP(BN$5,'Project Data'!$C$33:$Q$51,MATCH(BK46,'Project Data'!$H$31:$Q$31,1)+6,0)</f>
        <v>N/A</v>
      </c>
      <c r="BW46" s="181">
        <f t="shared" si="88"/>
        <v>0</v>
      </c>
      <c r="BX46" s="42"/>
      <c r="BY46" s="43"/>
      <c r="BZ46" s="43"/>
      <c r="CA46" s="43"/>
      <c r="CB46" s="44"/>
      <c r="CC46" s="190"/>
      <c r="CD46" s="340"/>
      <c r="CE46" s="153">
        <f t="shared" si="44"/>
        <v>3</v>
      </c>
      <c r="CF46" s="154" t="s">
        <v>61</v>
      </c>
      <c r="CG46" s="41"/>
      <c r="CH46" s="41"/>
      <c r="CI46" s="41"/>
      <c r="CJ46" s="41"/>
      <c r="CK46" s="41"/>
      <c r="CL46" s="41"/>
      <c r="CM46" s="185">
        <f t="shared" si="128"/>
        <v>0</v>
      </c>
      <c r="CN46" s="41"/>
      <c r="CO46" s="181">
        <f>VLOOKUP(CH$5,'Project Data'!$C$33:$Q$52,MATCH(CE46,'Project Data'!$H$31:$Q$31,1)+5,0)</f>
        <v>0</v>
      </c>
      <c r="CP46" s="181" t="str">
        <f>VLOOKUP(CH$5,'Project Data'!$C$33:$Q$51,MATCH(CE46,'Project Data'!$H$31:$Q$31,1)+6,0)</f>
        <v>N/A</v>
      </c>
      <c r="CQ46" s="181">
        <f t="shared" si="89"/>
        <v>0</v>
      </c>
      <c r="CR46" s="42"/>
      <c r="CS46" s="43"/>
      <c r="CT46" s="43"/>
      <c r="CU46" s="43"/>
      <c r="CV46" s="44"/>
      <c r="CW46" s="190"/>
      <c r="CX46" s="340"/>
      <c r="CY46" s="153">
        <f t="shared" si="45"/>
        <v>3</v>
      </c>
      <c r="CZ46" s="154" t="s">
        <v>61</v>
      </c>
      <c r="DA46" s="41"/>
      <c r="DB46" s="41"/>
      <c r="DC46" s="41"/>
      <c r="DD46" s="41"/>
      <c r="DE46" s="41"/>
      <c r="DF46" s="41"/>
      <c r="DG46" s="185">
        <f t="shared" si="117"/>
        <v>0</v>
      </c>
      <c r="DH46" s="41"/>
      <c r="DI46" s="181">
        <f>VLOOKUP(DB$5,'Project Data'!$C$33:$Q$52,MATCH(CY46,'Project Data'!$H$31:$Q$31,1)+5,0)</f>
        <v>0</v>
      </c>
      <c r="DJ46" s="181" t="str">
        <f>VLOOKUP(DB$5,'Project Data'!$C$33:$Q$51,MATCH(CY46,'Project Data'!$H$31:$Q$31,1)+6,0)</f>
        <v>N/A</v>
      </c>
      <c r="DK46" s="181">
        <f t="shared" si="90"/>
        <v>0</v>
      </c>
      <c r="DL46" s="42"/>
      <c r="DM46" s="43"/>
      <c r="DN46" s="43"/>
      <c r="DO46" s="43"/>
      <c r="DP46" s="44"/>
      <c r="DQ46" s="190"/>
      <c r="DR46" s="340"/>
      <c r="DS46" s="153">
        <f t="shared" si="46"/>
        <v>3</v>
      </c>
      <c r="DT46" s="154" t="s">
        <v>61</v>
      </c>
      <c r="DU46" s="41"/>
      <c r="DV46" s="41"/>
      <c r="DW46" s="41"/>
      <c r="DX46" s="41"/>
      <c r="DY46" s="41"/>
      <c r="DZ46" s="41"/>
      <c r="EA46" s="185">
        <f t="shared" si="118"/>
        <v>0</v>
      </c>
      <c r="EB46" s="41"/>
      <c r="EC46" s="181">
        <f>VLOOKUP(DV$5,'Project Data'!$C$33:$Q$52,MATCH(DS46,'Project Data'!$H$31:$Q$31,1)+5,0)</f>
        <v>0</v>
      </c>
      <c r="ED46" s="181" t="str">
        <f>VLOOKUP(DV$5,'Project Data'!$C$33:$Q$51,MATCH(DS46,'Project Data'!$H$31:$Q$31,1)+6,0)</f>
        <v>N/A</v>
      </c>
      <c r="EE46" s="181">
        <f t="shared" si="91"/>
        <v>0</v>
      </c>
      <c r="EF46" s="42"/>
      <c r="EG46" s="43"/>
      <c r="EH46" s="43"/>
      <c r="EI46" s="43"/>
      <c r="EJ46" s="44"/>
      <c r="EK46" s="190"/>
      <c r="EL46" s="340"/>
      <c r="EM46" s="153">
        <f t="shared" si="47"/>
        <v>3</v>
      </c>
      <c r="EN46" s="154" t="s">
        <v>61</v>
      </c>
      <c r="EO46" s="41"/>
      <c r="EP46" s="41"/>
      <c r="EQ46" s="41"/>
      <c r="ER46" s="41"/>
      <c r="ES46" s="41"/>
      <c r="ET46" s="41"/>
      <c r="EU46" s="185">
        <f t="shared" si="119"/>
        <v>0</v>
      </c>
      <c r="EV46" s="41"/>
      <c r="EW46" s="181">
        <f>VLOOKUP(EP$5,'Project Data'!$C$33:$Q$52,MATCH(EM46,'Project Data'!$H$31:$Q$31,1)+5,0)</f>
        <v>0</v>
      </c>
      <c r="EX46" s="181" t="str">
        <f>VLOOKUP(EP$5,'Project Data'!$C$33:$Q$51,MATCH(EM46,'Project Data'!$H$31:$Q$31,1)+6,0)</f>
        <v>N/A</v>
      </c>
      <c r="EY46" s="181">
        <f t="shared" si="92"/>
        <v>0</v>
      </c>
      <c r="EZ46" s="42"/>
      <c r="FA46" s="43"/>
      <c r="FB46" s="43"/>
      <c r="FC46" s="43"/>
      <c r="FD46" s="44"/>
      <c r="FE46" s="190"/>
      <c r="FF46" s="340"/>
      <c r="FG46" s="153">
        <f t="shared" si="48"/>
        <v>3</v>
      </c>
      <c r="FH46" s="154" t="s">
        <v>61</v>
      </c>
      <c r="FI46" s="41"/>
      <c r="FJ46" s="41"/>
      <c r="FK46" s="41"/>
      <c r="FL46" s="41"/>
      <c r="FM46" s="41"/>
      <c r="FN46" s="41"/>
      <c r="FO46" s="185">
        <f t="shared" si="120"/>
        <v>0</v>
      </c>
      <c r="FP46" s="41"/>
      <c r="FQ46" s="181">
        <f>VLOOKUP(FJ$5,'Project Data'!$C$33:$Q$52,MATCH(FG46,'Project Data'!$H$31:$Q$31,1)+5,0)</f>
        <v>0</v>
      </c>
      <c r="FR46" s="181" t="str">
        <f>VLOOKUP(FJ$5,'Project Data'!$C$33:$Q$51,MATCH(FG46,'Project Data'!$H$31:$Q$31,1)+6,0)</f>
        <v>N/A</v>
      </c>
      <c r="FS46" s="181">
        <f t="shared" si="93"/>
        <v>0</v>
      </c>
      <c r="FT46" s="42"/>
      <c r="FU46" s="43"/>
      <c r="FV46" s="43"/>
      <c r="FW46" s="43"/>
      <c r="FX46" s="44"/>
      <c r="FY46" s="190"/>
      <c r="FZ46" s="340"/>
      <c r="GA46" s="153">
        <f t="shared" si="49"/>
        <v>3</v>
      </c>
      <c r="GB46" s="154" t="s">
        <v>61</v>
      </c>
      <c r="GC46" s="41"/>
      <c r="GD46" s="41"/>
      <c r="GE46" s="41"/>
      <c r="GF46" s="41"/>
      <c r="GG46" s="41"/>
      <c r="GH46" s="41"/>
      <c r="GI46" s="185">
        <f t="shared" si="68"/>
        <v>0</v>
      </c>
      <c r="GJ46" s="41"/>
      <c r="GK46" s="181">
        <f>VLOOKUP(GD$5,'Project Data'!$C$33:$Q$52,MATCH(GA46,'Project Data'!$H$31:$Q$31,1)+5,0)</f>
        <v>0</v>
      </c>
      <c r="GL46" s="181" t="str">
        <f>VLOOKUP(GD$5,'Project Data'!$C$33:$Q$51,MATCH(GA46,'Project Data'!$H$31:$Q$31,1)+6,0)</f>
        <v>N/A</v>
      </c>
      <c r="GM46" s="181">
        <f t="shared" si="94"/>
        <v>0</v>
      </c>
      <c r="GN46" s="42"/>
      <c r="GO46" s="43"/>
      <c r="GP46" s="43"/>
      <c r="GQ46" s="43"/>
      <c r="GR46" s="44"/>
      <c r="GS46" s="190"/>
      <c r="GT46" s="340"/>
      <c r="GU46" s="153">
        <f t="shared" si="50"/>
        <v>3</v>
      </c>
      <c r="GV46" s="154" t="s">
        <v>61</v>
      </c>
      <c r="GW46" s="41"/>
      <c r="GX46" s="41"/>
      <c r="GY46" s="41"/>
      <c r="GZ46" s="41"/>
      <c r="HA46" s="41"/>
      <c r="HB46" s="41"/>
      <c r="HC46" s="185">
        <f t="shared" si="131"/>
        <v>0</v>
      </c>
      <c r="HD46" s="41"/>
      <c r="HE46" s="181">
        <f>VLOOKUP(GX$5,'Project Data'!$C$33:$Q$52,MATCH(GU46,'Project Data'!$H$31:$Q$31,1)+5,0)</f>
        <v>0</v>
      </c>
      <c r="HF46" s="181" t="str">
        <f>VLOOKUP(GX$5,'Project Data'!$C$33:$Q$51,MATCH(GU46,'Project Data'!$H$31:$Q$31,1)+6,0)</f>
        <v>N/A</v>
      </c>
      <c r="HG46" s="181">
        <f t="shared" si="95"/>
        <v>0</v>
      </c>
      <c r="HH46" s="42"/>
      <c r="HI46" s="43"/>
      <c r="HJ46" s="43"/>
      <c r="HK46" s="43"/>
      <c r="HL46" s="44"/>
      <c r="HM46" s="190"/>
      <c r="HN46" s="340"/>
      <c r="HO46" s="153">
        <f t="shared" si="51"/>
        <v>3</v>
      </c>
      <c r="HP46" s="154" t="s">
        <v>61</v>
      </c>
      <c r="HQ46" s="41"/>
      <c r="HR46" s="41"/>
      <c r="HS46" s="41"/>
      <c r="HT46" s="41"/>
      <c r="HU46" s="41"/>
      <c r="HV46" s="41"/>
      <c r="HW46" s="185">
        <f t="shared" ref="HW46:HW68" si="134">SUM(HQ46:HV46)</f>
        <v>0</v>
      </c>
      <c r="HX46" s="41"/>
      <c r="HY46" s="181">
        <f>VLOOKUP(HR$5,'Project Data'!$C$33:$Q$52,MATCH(HO46,'Project Data'!$H$31:$Q$31,1)+5,0)</f>
        <v>0</v>
      </c>
      <c r="HZ46" s="181" t="str">
        <f>VLOOKUP(HR$5,'Project Data'!$C$33:$Q$51,MATCH(HO46,'Project Data'!$H$31:$Q$31,1)+6,0)</f>
        <v>N/A</v>
      </c>
      <c r="IA46" s="181">
        <f t="shared" si="96"/>
        <v>0</v>
      </c>
      <c r="IB46" s="42"/>
      <c r="IC46" s="43"/>
      <c r="ID46" s="43"/>
      <c r="IE46" s="43"/>
      <c r="IF46" s="44"/>
      <c r="IG46" s="190"/>
      <c r="IH46" s="340"/>
      <c r="II46" s="153">
        <f t="shared" si="52"/>
        <v>3</v>
      </c>
      <c r="IJ46" s="154" t="s">
        <v>61</v>
      </c>
      <c r="IK46" s="41"/>
      <c r="IL46" s="41"/>
      <c r="IM46" s="41"/>
      <c r="IN46" s="41"/>
      <c r="IO46" s="41"/>
      <c r="IP46" s="41"/>
      <c r="IQ46" s="185">
        <f t="shared" si="97"/>
        <v>0</v>
      </c>
      <c r="IR46" s="41"/>
      <c r="IS46" s="181">
        <f>VLOOKUP(IL$5,'Project Data'!$C$33:$Q$52,MATCH(II46,'Project Data'!$H$31:$Q$31,1)+5,0)</f>
        <v>0</v>
      </c>
      <c r="IT46" s="181" t="str">
        <f>VLOOKUP(IL$5,'Project Data'!$C$33:$Q$51,MATCH(II46,'Project Data'!$H$31:$Q$31,1)+6,0)</f>
        <v>N/A</v>
      </c>
      <c r="IU46" s="181">
        <f t="shared" si="98"/>
        <v>0</v>
      </c>
      <c r="IV46" s="42"/>
      <c r="IW46" s="43"/>
      <c r="IX46" s="43"/>
      <c r="IY46" s="43"/>
      <c r="IZ46" s="44"/>
      <c r="JA46" s="190"/>
      <c r="JB46" s="340"/>
      <c r="JC46" s="153">
        <f t="shared" si="53"/>
        <v>3</v>
      </c>
      <c r="JD46" s="154" t="s">
        <v>61</v>
      </c>
      <c r="JE46" s="41"/>
      <c r="JF46" s="41"/>
      <c r="JG46" s="41"/>
      <c r="JH46" s="41"/>
      <c r="JI46" s="41"/>
      <c r="JJ46" s="41"/>
      <c r="JK46" s="185">
        <f t="shared" si="99"/>
        <v>0</v>
      </c>
      <c r="JL46" s="41"/>
      <c r="JM46" s="181">
        <f>VLOOKUP(JF$5,'Project Data'!$C$33:$Q$52,MATCH(JC46,'Project Data'!$H$31:$Q$31,1)+5,0)</f>
        <v>0</v>
      </c>
      <c r="JN46" s="181" t="str">
        <f>VLOOKUP(JF$5,'Project Data'!$C$33:$Q$51,MATCH(JC46,'Project Data'!$H$31:$Q$31,1)+6,0)</f>
        <v>N/A</v>
      </c>
      <c r="JO46" s="181">
        <f t="shared" si="100"/>
        <v>0</v>
      </c>
      <c r="JP46" s="42"/>
      <c r="JQ46" s="43"/>
      <c r="JR46" s="43"/>
      <c r="JS46" s="43"/>
      <c r="JT46" s="44"/>
      <c r="JU46" s="190"/>
      <c r="JV46" s="340"/>
      <c r="JW46" s="153">
        <f t="shared" si="54"/>
        <v>3</v>
      </c>
      <c r="JX46" s="154" t="s">
        <v>61</v>
      </c>
      <c r="JY46" s="41"/>
      <c r="JZ46" s="41"/>
      <c r="KA46" s="41"/>
      <c r="KB46" s="41"/>
      <c r="KC46" s="41"/>
      <c r="KD46" s="41"/>
      <c r="KE46" s="185">
        <f t="shared" si="101"/>
        <v>0</v>
      </c>
      <c r="KF46" s="41"/>
      <c r="KG46" s="181">
        <f>VLOOKUP(JZ$5,'Project Data'!$C$33:$Q$52,MATCH(JW46,'Project Data'!$H$31:$Q$31,1)+5,0)</f>
        <v>0</v>
      </c>
      <c r="KH46" s="181" t="str">
        <f>VLOOKUP(JZ$5,'Project Data'!$C$33:$Q$51,MATCH(JW46,'Project Data'!$H$31:$Q$31,1)+6,0)</f>
        <v>N/A</v>
      </c>
      <c r="KI46" s="181">
        <f t="shared" si="102"/>
        <v>0</v>
      </c>
      <c r="KJ46" s="42"/>
      <c r="KK46" s="43"/>
      <c r="KL46" s="43"/>
      <c r="KM46" s="43"/>
      <c r="KN46" s="44"/>
      <c r="KO46" s="190"/>
      <c r="KP46" s="340"/>
      <c r="KQ46" s="153">
        <f t="shared" si="55"/>
        <v>3</v>
      </c>
      <c r="KR46" s="154" t="s">
        <v>61</v>
      </c>
      <c r="KS46" s="41"/>
      <c r="KT46" s="41"/>
      <c r="KU46" s="41"/>
      <c r="KV46" s="41"/>
      <c r="KW46" s="41"/>
      <c r="KX46" s="41"/>
      <c r="KY46" s="185">
        <f t="shared" si="103"/>
        <v>0</v>
      </c>
      <c r="KZ46" s="41"/>
      <c r="LA46" s="181">
        <f>VLOOKUP(KT$5,'Project Data'!$C$33:$Q$52,MATCH(KQ46,'Project Data'!$H$31:$Q$31,1)+5,0)</f>
        <v>0</v>
      </c>
      <c r="LB46" s="181" t="str">
        <f>VLOOKUP(KT$5,'Project Data'!$C$33:$Q$51,MATCH(KQ46,'Project Data'!$H$31:$Q$31,1)+6,0)</f>
        <v>N/A</v>
      </c>
      <c r="LC46" s="181">
        <f t="shared" si="104"/>
        <v>0</v>
      </c>
      <c r="LD46" s="42"/>
      <c r="LE46" s="43"/>
      <c r="LF46" s="43"/>
      <c r="LG46" s="43"/>
      <c r="LH46" s="44"/>
      <c r="LI46" s="190"/>
      <c r="LJ46" s="340"/>
      <c r="LK46" s="153">
        <f t="shared" si="56"/>
        <v>3</v>
      </c>
      <c r="LL46" s="154" t="s">
        <v>61</v>
      </c>
      <c r="LM46" s="41"/>
      <c r="LN46" s="41"/>
      <c r="LO46" s="41"/>
      <c r="LP46" s="41"/>
      <c r="LQ46" s="41"/>
      <c r="LR46" s="41"/>
      <c r="LS46" s="185">
        <f t="shared" si="105"/>
        <v>0</v>
      </c>
      <c r="LT46" s="41"/>
      <c r="LU46" s="181">
        <f>VLOOKUP(LN$5,'Project Data'!$C$33:$Q$52,MATCH(LK46,'Project Data'!$H$31:$Q$31,1)+5,0)</f>
        <v>0</v>
      </c>
      <c r="LV46" s="181" t="str">
        <f>VLOOKUP(LN$5,'Project Data'!$C$33:$Q$51,MATCH(LK46,'Project Data'!$H$31:$Q$31,1)+6,0)</f>
        <v>N/A</v>
      </c>
      <c r="LW46" s="181">
        <f t="shared" si="106"/>
        <v>0</v>
      </c>
      <c r="LX46" s="42"/>
      <c r="LY46" s="43"/>
      <c r="LZ46" s="43"/>
      <c r="MA46" s="43"/>
      <c r="MB46" s="44"/>
      <c r="MC46" s="190"/>
      <c r="MD46" s="340"/>
      <c r="ME46" s="153">
        <f t="shared" si="57"/>
        <v>3</v>
      </c>
      <c r="MF46" s="154" t="s">
        <v>61</v>
      </c>
      <c r="MG46" s="41"/>
      <c r="MH46" s="41"/>
      <c r="MI46" s="41"/>
      <c r="MJ46" s="41"/>
      <c r="MK46" s="41"/>
      <c r="ML46" s="41"/>
      <c r="MM46" s="185">
        <f t="shared" si="107"/>
        <v>0</v>
      </c>
      <c r="MN46" s="41"/>
      <c r="MO46" s="181">
        <f>VLOOKUP(MH$5,'Project Data'!$C$33:$Q$52,MATCH(ME46,'Project Data'!$H$31:$Q$31,1)+5,0)</f>
        <v>0</v>
      </c>
      <c r="MP46" s="181" t="str">
        <f>VLOOKUP(MH$5,'Project Data'!$C$33:$Q$51,MATCH(ME46,'Project Data'!$H$31:$Q$31,1)+6,0)</f>
        <v>N/A</v>
      </c>
      <c r="MQ46" s="181">
        <f t="shared" si="108"/>
        <v>0</v>
      </c>
      <c r="MR46" s="42"/>
      <c r="MS46" s="43"/>
      <c r="MT46" s="43"/>
      <c r="MU46" s="43"/>
      <c r="MV46" s="44"/>
      <c r="MW46" s="190"/>
      <c r="MX46" s="340"/>
      <c r="MY46" s="153">
        <f t="shared" si="58"/>
        <v>3</v>
      </c>
      <c r="MZ46" s="154" t="s">
        <v>61</v>
      </c>
      <c r="NA46" s="41"/>
      <c r="NB46" s="41"/>
      <c r="NC46" s="41"/>
      <c r="ND46" s="41"/>
      <c r="NE46" s="41"/>
      <c r="NF46" s="41"/>
      <c r="NG46" s="185">
        <f t="shared" si="109"/>
        <v>0</v>
      </c>
      <c r="NH46" s="41"/>
      <c r="NI46" s="181">
        <f>VLOOKUP(NB$5,'Project Data'!$C$33:$Q$52,MATCH(MY46,'Project Data'!$H$31:$Q$31,1)+5,0)</f>
        <v>0</v>
      </c>
      <c r="NJ46" s="181" t="str">
        <f>VLOOKUP(NB$5,'Project Data'!$C$33:$Q$51,MATCH(MY46,'Project Data'!$H$31:$Q$31,1)+6,0)</f>
        <v>N/A</v>
      </c>
      <c r="NK46" s="181">
        <f t="shared" si="110"/>
        <v>0</v>
      </c>
      <c r="NL46" s="42"/>
      <c r="NM46" s="43"/>
      <c r="NN46" s="43"/>
      <c r="NO46" s="43"/>
      <c r="NP46" s="44"/>
      <c r="NQ46" s="190"/>
      <c r="NR46" s="340"/>
      <c r="NS46" s="153">
        <f t="shared" si="59"/>
        <v>3</v>
      </c>
      <c r="NT46" s="154" t="s">
        <v>61</v>
      </c>
      <c r="NU46" s="41"/>
      <c r="NV46" s="41"/>
      <c r="NW46" s="41"/>
      <c r="NX46" s="41"/>
      <c r="NY46" s="41"/>
      <c r="NZ46" s="41"/>
      <c r="OA46" s="185">
        <f t="shared" si="111"/>
        <v>0</v>
      </c>
      <c r="OB46" s="41"/>
      <c r="OC46" s="181">
        <f>VLOOKUP(NV$5,'Project Data'!$C$33:$Q$52,MATCH(NS46,'Project Data'!$H$31:$Q$31,1)+5,0)</f>
        <v>0</v>
      </c>
      <c r="OD46" s="181" t="str">
        <f>VLOOKUP(NV$5,'Project Data'!$C$33:$Q$51,MATCH(NS46,'Project Data'!$H$31:$Q$31,1)+6,0)</f>
        <v>N/A</v>
      </c>
      <c r="OE46" s="181">
        <f t="shared" si="112"/>
        <v>0</v>
      </c>
      <c r="OF46" s="42"/>
      <c r="OG46" s="43"/>
      <c r="OH46" s="43"/>
      <c r="OI46" s="43"/>
      <c r="OJ46" s="44"/>
      <c r="OK46" s="33"/>
    </row>
    <row r="47" spans="1:401">
      <c r="A47" s="190"/>
      <c r="B47" s="340"/>
      <c r="C47" s="153">
        <f t="shared" si="133"/>
        <v>3</v>
      </c>
      <c r="D47" s="154" t="s">
        <v>62</v>
      </c>
      <c r="E47" s="41"/>
      <c r="F47" s="41"/>
      <c r="G47" s="41"/>
      <c r="H47" s="41"/>
      <c r="I47" s="41"/>
      <c r="J47" s="41"/>
      <c r="K47" s="185">
        <f t="shared" si="83"/>
        <v>0</v>
      </c>
      <c r="L47" s="41"/>
      <c r="M47" s="182">
        <f>VLOOKUP($F$5,'Project Data'!$C$33:$Q$52,MATCH($C47,'Project Data'!$H$31:$Q$31,1)+5,0)</f>
        <v>0</v>
      </c>
      <c r="N47" s="182" t="str">
        <f>VLOOKUP($F$5,'Project Data'!$C$33:$Q$51,MATCH($C47,'Project Data'!$H$31:$Q$31,1)+6,0)</f>
        <v>N/A</v>
      </c>
      <c r="O47" s="182">
        <f t="shared" si="84"/>
        <v>0</v>
      </c>
      <c r="P47" s="42"/>
      <c r="Q47" s="43"/>
      <c r="R47" s="43"/>
      <c r="S47" s="43"/>
      <c r="T47" s="44"/>
      <c r="U47" s="190"/>
      <c r="V47" s="340"/>
      <c r="W47" s="153">
        <f t="shared" si="41"/>
        <v>3</v>
      </c>
      <c r="X47" s="154" t="s">
        <v>62</v>
      </c>
      <c r="Y47" s="41"/>
      <c r="Z47" s="41"/>
      <c r="AA47" s="41"/>
      <c r="AB47" s="41"/>
      <c r="AC47" s="41"/>
      <c r="AD47" s="41"/>
      <c r="AE47" s="185">
        <f t="shared" si="85"/>
        <v>0</v>
      </c>
      <c r="AF47" s="41"/>
      <c r="AG47" s="182">
        <f>VLOOKUP(Z$5,'Project Data'!$C$33:$Q$52,MATCH(W47,'Project Data'!$H$31:$Q$31,1)+5,0)</f>
        <v>0</v>
      </c>
      <c r="AH47" s="182" t="str">
        <f>VLOOKUP(Z$5,'Project Data'!$C$33:$Q$51,MATCH(W47,'Project Data'!$H$31:$Q$31,1)+6,0)</f>
        <v>N/A</v>
      </c>
      <c r="AI47" s="182">
        <f t="shared" si="86"/>
        <v>0</v>
      </c>
      <c r="AJ47" s="42"/>
      <c r="AK47" s="43"/>
      <c r="AL47" s="43"/>
      <c r="AM47" s="43"/>
      <c r="AN47" s="44"/>
      <c r="AO47" s="190"/>
      <c r="AP47" s="340"/>
      <c r="AQ47" s="153">
        <f t="shared" si="42"/>
        <v>3</v>
      </c>
      <c r="AR47" s="154" t="s">
        <v>62</v>
      </c>
      <c r="AS47" s="41"/>
      <c r="AT47" s="41"/>
      <c r="AU47" s="41"/>
      <c r="AV47" s="41"/>
      <c r="AW47" s="41"/>
      <c r="AX47" s="41"/>
      <c r="AY47" s="185">
        <f t="shared" si="124"/>
        <v>0</v>
      </c>
      <c r="AZ47" s="41"/>
      <c r="BA47" s="182">
        <f>VLOOKUP(AT$5,'Project Data'!$C$33:$Q$52,MATCH(AQ47,'Project Data'!$H$31:$Q$31,1)+5,0)</f>
        <v>0</v>
      </c>
      <c r="BB47" s="182" t="str">
        <f>VLOOKUP(AT$5,'Project Data'!$C$33:$Q$51,MATCH(AQ47,'Project Data'!$H$31:$Q$31,1)+6,0)</f>
        <v>N/A</v>
      </c>
      <c r="BC47" s="182">
        <f t="shared" si="87"/>
        <v>0</v>
      </c>
      <c r="BD47" s="42"/>
      <c r="BE47" s="43"/>
      <c r="BF47" s="43"/>
      <c r="BG47" s="43"/>
      <c r="BH47" s="44"/>
      <c r="BI47" s="190"/>
      <c r="BJ47" s="340"/>
      <c r="BK47" s="153">
        <f t="shared" si="43"/>
        <v>3</v>
      </c>
      <c r="BL47" s="154" t="s">
        <v>62</v>
      </c>
      <c r="BM47" s="41"/>
      <c r="BN47" s="41"/>
      <c r="BO47" s="41"/>
      <c r="BP47" s="41"/>
      <c r="BQ47" s="41"/>
      <c r="BR47" s="41"/>
      <c r="BS47" s="185">
        <f t="shared" si="127"/>
        <v>0</v>
      </c>
      <c r="BT47" s="41"/>
      <c r="BU47" s="182">
        <f>VLOOKUP(BN$5,'Project Data'!$C$33:$Q$52,MATCH(BK47,'Project Data'!$H$31:$Q$31,1)+5,0)</f>
        <v>0</v>
      </c>
      <c r="BV47" s="182" t="str">
        <f>VLOOKUP(BN$5,'Project Data'!$C$33:$Q$51,MATCH(BK47,'Project Data'!$H$31:$Q$31,1)+6,0)</f>
        <v>N/A</v>
      </c>
      <c r="BW47" s="182">
        <f t="shared" si="88"/>
        <v>0</v>
      </c>
      <c r="BX47" s="42"/>
      <c r="BY47" s="43"/>
      <c r="BZ47" s="43"/>
      <c r="CA47" s="43"/>
      <c r="CB47" s="44"/>
      <c r="CC47" s="190"/>
      <c r="CD47" s="340"/>
      <c r="CE47" s="153">
        <f t="shared" si="44"/>
        <v>3</v>
      </c>
      <c r="CF47" s="154" t="s">
        <v>62</v>
      </c>
      <c r="CG47" s="41"/>
      <c r="CH47" s="41"/>
      <c r="CI47" s="41"/>
      <c r="CJ47" s="41"/>
      <c r="CK47" s="41"/>
      <c r="CL47" s="41"/>
      <c r="CM47" s="185">
        <f t="shared" si="128"/>
        <v>0</v>
      </c>
      <c r="CN47" s="41"/>
      <c r="CO47" s="182">
        <f>VLOOKUP(CH$5,'Project Data'!$C$33:$Q$52,MATCH(CE47,'Project Data'!$H$31:$Q$31,1)+5,0)</f>
        <v>0</v>
      </c>
      <c r="CP47" s="182" t="str">
        <f>VLOOKUP(CH$5,'Project Data'!$C$33:$Q$51,MATCH(CE47,'Project Data'!$H$31:$Q$31,1)+6,0)</f>
        <v>N/A</v>
      </c>
      <c r="CQ47" s="182">
        <f t="shared" si="89"/>
        <v>0</v>
      </c>
      <c r="CR47" s="42"/>
      <c r="CS47" s="43"/>
      <c r="CT47" s="43"/>
      <c r="CU47" s="43"/>
      <c r="CV47" s="44"/>
      <c r="CW47" s="190"/>
      <c r="CX47" s="340"/>
      <c r="CY47" s="153">
        <f t="shared" si="45"/>
        <v>3</v>
      </c>
      <c r="CZ47" s="154" t="s">
        <v>62</v>
      </c>
      <c r="DA47" s="41"/>
      <c r="DB47" s="41"/>
      <c r="DC47" s="41"/>
      <c r="DD47" s="41"/>
      <c r="DE47" s="41"/>
      <c r="DF47" s="41"/>
      <c r="DG47" s="185">
        <f t="shared" si="117"/>
        <v>0</v>
      </c>
      <c r="DH47" s="41"/>
      <c r="DI47" s="182">
        <f>VLOOKUP(DB$5,'Project Data'!$C$33:$Q$52,MATCH(CY47,'Project Data'!$H$31:$Q$31,1)+5,0)</f>
        <v>0</v>
      </c>
      <c r="DJ47" s="182" t="str">
        <f>VLOOKUP(DB$5,'Project Data'!$C$33:$Q$51,MATCH(CY47,'Project Data'!$H$31:$Q$31,1)+6,0)</f>
        <v>N/A</v>
      </c>
      <c r="DK47" s="182">
        <f t="shared" si="90"/>
        <v>0</v>
      </c>
      <c r="DL47" s="42"/>
      <c r="DM47" s="43"/>
      <c r="DN47" s="43"/>
      <c r="DO47" s="43"/>
      <c r="DP47" s="44"/>
      <c r="DQ47" s="190"/>
      <c r="DR47" s="340"/>
      <c r="DS47" s="153">
        <f t="shared" si="46"/>
        <v>3</v>
      </c>
      <c r="DT47" s="154" t="s">
        <v>62</v>
      </c>
      <c r="DU47" s="41"/>
      <c r="DV47" s="41"/>
      <c r="DW47" s="41"/>
      <c r="DX47" s="41"/>
      <c r="DY47" s="41"/>
      <c r="DZ47" s="41"/>
      <c r="EA47" s="185">
        <f t="shared" si="118"/>
        <v>0</v>
      </c>
      <c r="EB47" s="41"/>
      <c r="EC47" s="182">
        <f>VLOOKUP(DV$5,'Project Data'!$C$33:$Q$52,MATCH(DS47,'Project Data'!$H$31:$Q$31,1)+5,0)</f>
        <v>0</v>
      </c>
      <c r="ED47" s="182" t="str">
        <f>VLOOKUP(DV$5,'Project Data'!$C$33:$Q$51,MATCH(DS47,'Project Data'!$H$31:$Q$31,1)+6,0)</f>
        <v>N/A</v>
      </c>
      <c r="EE47" s="182">
        <f t="shared" si="91"/>
        <v>0</v>
      </c>
      <c r="EF47" s="42"/>
      <c r="EG47" s="43"/>
      <c r="EH47" s="43"/>
      <c r="EI47" s="43"/>
      <c r="EJ47" s="44"/>
      <c r="EK47" s="190"/>
      <c r="EL47" s="340"/>
      <c r="EM47" s="153">
        <f t="shared" si="47"/>
        <v>3</v>
      </c>
      <c r="EN47" s="154" t="s">
        <v>62</v>
      </c>
      <c r="EO47" s="41"/>
      <c r="EP47" s="41"/>
      <c r="EQ47" s="41"/>
      <c r="ER47" s="41"/>
      <c r="ES47" s="41"/>
      <c r="ET47" s="41"/>
      <c r="EU47" s="185">
        <f t="shared" si="119"/>
        <v>0</v>
      </c>
      <c r="EV47" s="41"/>
      <c r="EW47" s="182">
        <f>VLOOKUP(EP$5,'Project Data'!$C$33:$Q$52,MATCH(EM47,'Project Data'!$H$31:$Q$31,1)+5,0)</f>
        <v>0</v>
      </c>
      <c r="EX47" s="182" t="str">
        <f>VLOOKUP(EP$5,'Project Data'!$C$33:$Q$51,MATCH(EM47,'Project Data'!$H$31:$Q$31,1)+6,0)</f>
        <v>N/A</v>
      </c>
      <c r="EY47" s="182">
        <f t="shared" si="92"/>
        <v>0</v>
      </c>
      <c r="EZ47" s="42"/>
      <c r="FA47" s="43"/>
      <c r="FB47" s="43"/>
      <c r="FC47" s="43"/>
      <c r="FD47" s="44"/>
      <c r="FE47" s="190"/>
      <c r="FF47" s="340"/>
      <c r="FG47" s="153">
        <f t="shared" si="48"/>
        <v>3</v>
      </c>
      <c r="FH47" s="154" t="s">
        <v>62</v>
      </c>
      <c r="FI47" s="41"/>
      <c r="FJ47" s="41"/>
      <c r="FK47" s="41"/>
      <c r="FL47" s="41"/>
      <c r="FM47" s="41"/>
      <c r="FN47" s="41"/>
      <c r="FO47" s="185">
        <f t="shared" si="120"/>
        <v>0</v>
      </c>
      <c r="FP47" s="41"/>
      <c r="FQ47" s="182">
        <f>VLOOKUP(FJ$5,'Project Data'!$C$33:$Q$52,MATCH(FG47,'Project Data'!$H$31:$Q$31,1)+5,0)</f>
        <v>0</v>
      </c>
      <c r="FR47" s="182" t="str">
        <f>VLOOKUP(FJ$5,'Project Data'!$C$33:$Q$51,MATCH(FG47,'Project Data'!$H$31:$Q$31,1)+6,0)</f>
        <v>N/A</v>
      </c>
      <c r="FS47" s="182">
        <f t="shared" si="93"/>
        <v>0</v>
      </c>
      <c r="FT47" s="42"/>
      <c r="FU47" s="43"/>
      <c r="FV47" s="43"/>
      <c r="FW47" s="43"/>
      <c r="FX47" s="44"/>
      <c r="FY47" s="190"/>
      <c r="FZ47" s="340"/>
      <c r="GA47" s="153">
        <f t="shared" si="49"/>
        <v>3</v>
      </c>
      <c r="GB47" s="154" t="s">
        <v>62</v>
      </c>
      <c r="GC47" s="41"/>
      <c r="GD47" s="41"/>
      <c r="GE47" s="41"/>
      <c r="GF47" s="41"/>
      <c r="GG47" s="41"/>
      <c r="GH47" s="41"/>
      <c r="GI47" s="185">
        <f>SUM(GC47:GG47)</f>
        <v>0</v>
      </c>
      <c r="GJ47" s="41"/>
      <c r="GK47" s="182">
        <f>VLOOKUP(GD$5,'Project Data'!$C$33:$Q$52,MATCH(GA47,'Project Data'!$H$31:$Q$31,1)+5,0)</f>
        <v>0</v>
      </c>
      <c r="GL47" s="182" t="str">
        <f>VLOOKUP(GD$5,'Project Data'!$C$33:$Q$51,MATCH(GA47,'Project Data'!$H$31:$Q$31,1)+6,0)</f>
        <v>N/A</v>
      </c>
      <c r="GM47" s="182">
        <f t="shared" si="94"/>
        <v>0</v>
      </c>
      <c r="GN47" s="42"/>
      <c r="GO47" s="43"/>
      <c r="GP47" s="43"/>
      <c r="GQ47" s="43"/>
      <c r="GR47" s="44"/>
      <c r="GS47" s="190"/>
      <c r="GT47" s="340"/>
      <c r="GU47" s="153">
        <f t="shared" si="50"/>
        <v>3</v>
      </c>
      <c r="GV47" s="154" t="s">
        <v>62</v>
      </c>
      <c r="GW47" s="41"/>
      <c r="GX47" s="41"/>
      <c r="GY47" s="41"/>
      <c r="GZ47" s="41"/>
      <c r="HA47" s="41"/>
      <c r="HB47" s="41"/>
      <c r="HC47" s="185">
        <f t="shared" si="131"/>
        <v>0</v>
      </c>
      <c r="HD47" s="41"/>
      <c r="HE47" s="182">
        <f>VLOOKUP(GX$5,'Project Data'!$C$33:$Q$52,MATCH(GU47,'Project Data'!$H$31:$Q$31,1)+5,0)</f>
        <v>0</v>
      </c>
      <c r="HF47" s="182" t="str">
        <f>VLOOKUP(GX$5,'Project Data'!$C$33:$Q$51,MATCH(GU47,'Project Data'!$H$31:$Q$31,1)+6,0)</f>
        <v>N/A</v>
      </c>
      <c r="HG47" s="182">
        <f t="shared" si="95"/>
        <v>0</v>
      </c>
      <c r="HH47" s="42"/>
      <c r="HI47" s="43"/>
      <c r="HJ47" s="43"/>
      <c r="HK47" s="43"/>
      <c r="HL47" s="44"/>
      <c r="HM47" s="190"/>
      <c r="HN47" s="340"/>
      <c r="HO47" s="153">
        <f t="shared" si="51"/>
        <v>3</v>
      </c>
      <c r="HP47" s="154" t="s">
        <v>62</v>
      </c>
      <c r="HQ47" s="41"/>
      <c r="HR47" s="41"/>
      <c r="HS47" s="41"/>
      <c r="HT47" s="41"/>
      <c r="HU47" s="41"/>
      <c r="HV47" s="41"/>
      <c r="HW47" s="185">
        <f t="shared" si="134"/>
        <v>0</v>
      </c>
      <c r="HX47" s="41"/>
      <c r="HY47" s="182">
        <f>VLOOKUP(HR$5,'Project Data'!$C$33:$Q$52,MATCH(HO47,'Project Data'!$H$31:$Q$31,1)+5,0)</f>
        <v>0</v>
      </c>
      <c r="HZ47" s="182" t="str">
        <f>VLOOKUP(HR$5,'Project Data'!$C$33:$Q$51,MATCH(HO47,'Project Data'!$H$31:$Q$31,1)+6,0)</f>
        <v>N/A</v>
      </c>
      <c r="IA47" s="182">
        <f t="shared" si="96"/>
        <v>0</v>
      </c>
      <c r="IB47" s="42"/>
      <c r="IC47" s="43"/>
      <c r="ID47" s="43"/>
      <c r="IE47" s="43"/>
      <c r="IF47" s="44"/>
      <c r="IG47" s="190"/>
      <c r="IH47" s="340"/>
      <c r="II47" s="153">
        <f t="shared" si="52"/>
        <v>3</v>
      </c>
      <c r="IJ47" s="154" t="s">
        <v>62</v>
      </c>
      <c r="IK47" s="41"/>
      <c r="IL47" s="41"/>
      <c r="IM47" s="41"/>
      <c r="IN47" s="41"/>
      <c r="IO47" s="41"/>
      <c r="IP47" s="41"/>
      <c r="IQ47" s="185">
        <f t="shared" si="97"/>
        <v>0</v>
      </c>
      <c r="IR47" s="41"/>
      <c r="IS47" s="182">
        <f>VLOOKUP(IL$5,'Project Data'!$C$33:$Q$52,MATCH(II47,'Project Data'!$H$31:$Q$31,1)+5,0)</f>
        <v>0</v>
      </c>
      <c r="IT47" s="182" t="str">
        <f>VLOOKUP(IL$5,'Project Data'!$C$33:$Q$51,MATCH(II47,'Project Data'!$H$31:$Q$31,1)+6,0)</f>
        <v>N/A</v>
      </c>
      <c r="IU47" s="182">
        <f t="shared" si="98"/>
        <v>0</v>
      </c>
      <c r="IV47" s="42"/>
      <c r="IW47" s="43"/>
      <c r="IX47" s="43"/>
      <c r="IY47" s="43"/>
      <c r="IZ47" s="44"/>
      <c r="JA47" s="190"/>
      <c r="JB47" s="340"/>
      <c r="JC47" s="153">
        <f t="shared" si="53"/>
        <v>3</v>
      </c>
      <c r="JD47" s="154" t="s">
        <v>62</v>
      </c>
      <c r="JE47" s="41"/>
      <c r="JF47" s="41"/>
      <c r="JG47" s="41"/>
      <c r="JH47" s="41"/>
      <c r="JI47" s="41"/>
      <c r="JJ47" s="41"/>
      <c r="JK47" s="185">
        <f t="shared" si="99"/>
        <v>0</v>
      </c>
      <c r="JL47" s="41"/>
      <c r="JM47" s="182">
        <f>VLOOKUP(JF$5,'Project Data'!$C$33:$Q$52,MATCH(JC47,'Project Data'!$H$31:$Q$31,1)+5,0)</f>
        <v>0</v>
      </c>
      <c r="JN47" s="182" t="str">
        <f>VLOOKUP(JF$5,'Project Data'!$C$33:$Q$51,MATCH(JC47,'Project Data'!$H$31:$Q$31,1)+6,0)</f>
        <v>N/A</v>
      </c>
      <c r="JO47" s="182">
        <f t="shared" si="100"/>
        <v>0</v>
      </c>
      <c r="JP47" s="42"/>
      <c r="JQ47" s="43"/>
      <c r="JR47" s="43"/>
      <c r="JS47" s="43"/>
      <c r="JT47" s="44"/>
      <c r="JU47" s="190"/>
      <c r="JV47" s="340"/>
      <c r="JW47" s="153">
        <f t="shared" si="54"/>
        <v>3</v>
      </c>
      <c r="JX47" s="154" t="s">
        <v>62</v>
      </c>
      <c r="JY47" s="41"/>
      <c r="JZ47" s="41"/>
      <c r="KA47" s="41"/>
      <c r="KB47" s="41"/>
      <c r="KC47" s="41"/>
      <c r="KD47" s="41"/>
      <c r="KE47" s="185">
        <f t="shared" si="101"/>
        <v>0</v>
      </c>
      <c r="KF47" s="41"/>
      <c r="KG47" s="182">
        <f>VLOOKUP(JZ$5,'Project Data'!$C$33:$Q$52,MATCH(JW47,'Project Data'!$H$31:$Q$31,1)+5,0)</f>
        <v>0</v>
      </c>
      <c r="KH47" s="182" t="str">
        <f>VLOOKUP(JZ$5,'Project Data'!$C$33:$Q$51,MATCH(JW47,'Project Data'!$H$31:$Q$31,1)+6,0)</f>
        <v>N/A</v>
      </c>
      <c r="KI47" s="182">
        <f t="shared" si="102"/>
        <v>0</v>
      </c>
      <c r="KJ47" s="42"/>
      <c r="KK47" s="43"/>
      <c r="KL47" s="43"/>
      <c r="KM47" s="43"/>
      <c r="KN47" s="44"/>
      <c r="KO47" s="190"/>
      <c r="KP47" s="340"/>
      <c r="KQ47" s="153">
        <f t="shared" si="55"/>
        <v>3</v>
      </c>
      <c r="KR47" s="154" t="s">
        <v>62</v>
      </c>
      <c r="KS47" s="41"/>
      <c r="KT47" s="41"/>
      <c r="KU47" s="41"/>
      <c r="KV47" s="41"/>
      <c r="KW47" s="41"/>
      <c r="KX47" s="41"/>
      <c r="KY47" s="185">
        <f t="shared" si="103"/>
        <v>0</v>
      </c>
      <c r="KZ47" s="41"/>
      <c r="LA47" s="182">
        <f>VLOOKUP(KT$5,'Project Data'!$C$33:$Q$52,MATCH(KQ47,'Project Data'!$H$31:$Q$31,1)+5,0)</f>
        <v>0</v>
      </c>
      <c r="LB47" s="182" t="str">
        <f>VLOOKUP(KT$5,'Project Data'!$C$33:$Q$51,MATCH(KQ47,'Project Data'!$H$31:$Q$31,1)+6,0)</f>
        <v>N/A</v>
      </c>
      <c r="LC47" s="182">
        <f t="shared" si="104"/>
        <v>0</v>
      </c>
      <c r="LD47" s="42"/>
      <c r="LE47" s="43"/>
      <c r="LF47" s="43"/>
      <c r="LG47" s="43"/>
      <c r="LH47" s="44"/>
      <c r="LI47" s="190"/>
      <c r="LJ47" s="340"/>
      <c r="LK47" s="153">
        <f t="shared" si="56"/>
        <v>3</v>
      </c>
      <c r="LL47" s="154" t="s">
        <v>62</v>
      </c>
      <c r="LM47" s="41"/>
      <c r="LN47" s="41"/>
      <c r="LO47" s="41"/>
      <c r="LP47" s="41"/>
      <c r="LQ47" s="41"/>
      <c r="LR47" s="41"/>
      <c r="LS47" s="185">
        <f t="shared" si="105"/>
        <v>0</v>
      </c>
      <c r="LT47" s="41"/>
      <c r="LU47" s="182">
        <f>VLOOKUP(LN$5,'Project Data'!$C$33:$Q$52,MATCH(LK47,'Project Data'!$H$31:$Q$31,1)+5,0)</f>
        <v>0</v>
      </c>
      <c r="LV47" s="182" t="str">
        <f>VLOOKUP(LN$5,'Project Data'!$C$33:$Q$51,MATCH(LK47,'Project Data'!$H$31:$Q$31,1)+6,0)</f>
        <v>N/A</v>
      </c>
      <c r="LW47" s="182">
        <f t="shared" si="106"/>
        <v>0</v>
      </c>
      <c r="LX47" s="42"/>
      <c r="LY47" s="43"/>
      <c r="LZ47" s="43"/>
      <c r="MA47" s="43"/>
      <c r="MB47" s="44"/>
      <c r="MC47" s="190"/>
      <c r="MD47" s="340"/>
      <c r="ME47" s="153">
        <f t="shared" si="57"/>
        <v>3</v>
      </c>
      <c r="MF47" s="154" t="s">
        <v>62</v>
      </c>
      <c r="MG47" s="41"/>
      <c r="MH47" s="41"/>
      <c r="MI47" s="41"/>
      <c r="MJ47" s="41"/>
      <c r="MK47" s="41"/>
      <c r="ML47" s="41"/>
      <c r="MM47" s="185">
        <f t="shared" si="107"/>
        <v>0</v>
      </c>
      <c r="MN47" s="41"/>
      <c r="MO47" s="182">
        <f>VLOOKUP(MH$5,'Project Data'!$C$33:$Q$52,MATCH(ME47,'Project Data'!$H$31:$Q$31,1)+5,0)</f>
        <v>0</v>
      </c>
      <c r="MP47" s="182" t="str">
        <f>VLOOKUP(MH$5,'Project Data'!$C$33:$Q$51,MATCH(ME47,'Project Data'!$H$31:$Q$31,1)+6,0)</f>
        <v>N/A</v>
      </c>
      <c r="MQ47" s="182">
        <f t="shared" si="108"/>
        <v>0</v>
      </c>
      <c r="MR47" s="42"/>
      <c r="MS47" s="43"/>
      <c r="MT47" s="43"/>
      <c r="MU47" s="43"/>
      <c r="MV47" s="44"/>
      <c r="MW47" s="190"/>
      <c r="MX47" s="340"/>
      <c r="MY47" s="153">
        <f t="shared" si="58"/>
        <v>3</v>
      </c>
      <c r="MZ47" s="154" t="s">
        <v>62</v>
      </c>
      <c r="NA47" s="41"/>
      <c r="NB47" s="41"/>
      <c r="NC47" s="41"/>
      <c r="ND47" s="41"/>
      <c r="NE47" s="41"/>
      <c r="NF47" s="41"/>
      <c r="NG47" s="185">
        <f t="shared" si="109"/>
        <v>0</v>
      </c>
      <c r="NH47" s="41"/>
      <c r="NI47" s="182">
        <f>VLOOKUP(NB$5,'Project Data'!$C$33:$Q$52,MATCH(MY47,'Project Data'!$H$31:$Q$31,1)+5,0)</f>
        <v>0</v>
      </c>
      <c r="NJ47" s="182" t="str">
        <f>VLOOKUP(NB$5,'Project Data'!$C$33:$Q$51,MATCH(MY47,'Project Data'!$H$31:$Q$31,1)+6,0)</f>
        <v>N/A</v>
      </c>
      <c r="NK47" s="182">
        <f t="shared" si="110"/>
        <v>0</v>
      </c>
      <c r="NL47" s="42"/>
      <c r="NM47" s="43"/>
      <c r="NN47" s="43"/>
      <c r="NO47" s="43"/>
      <c r="NP47" s="44"/>
      <c r="NQ47" s="190"/>
      <c r="NR47" s="340"/>
      <c r="NS47" s="153">
        <f t="shared" si="59"/>
        <v>3</v>
      </c>
      <c r="NT47" s="154" t="s">
        <v>62</v>
      </c>
      <c r="NU47" s="41"/>
      <c r="NV47" s="41"/>
      <c r="NW47" s="41"/>
      <c r="NX47" s="41"/>
      <c r="NY47" s="41"/>
      <c r="NZ47" s="41"/>
      <c r="OA47" s="185">
        <f t="shared" si="111"/>
        <v>0</v>
      </c>
      <c r="OB47" s="41"/>
      <c r="OC47" s="182">
        <f>VLOOKUP(NV$5,'Project Data'!$C$33:$Q$52,MATCH(NS47,'Project Data'!$H$31:$Q$31,1)+5,0)</f>
        <v>0</v>
      </c>
      <c r="OD47" s="182" t="str">
        <f>VLOOKUP(NV$5,'Project Data'!$C$33:$Q$51,MATCH(NS47,'Project Data'!$H$31:$Q$31,1)+6,0)</f>
        <v>N/A</v>
      </c>
      <c r="OE47" s="182">
        <f t="shared" si="112"/>
        <v>0</v>
      </c>
      <c r="OF47" s="42"/>
      <c r="OG47" s="43"/>
      <c r="OH47" s="43"/>
      <c r="OI47" s="43"/>
      <c r="OJ47" s="44"/>
      <c r="OK47" s="33"/>
    </row>
    <row r="48" spans="1:401">
      <c r="A48" s="190"/>
      <c r="B48" s="340"/>
      <c r="C48" s="153">
        <f t="shared" si="133"/>
        <v>3</v>
      </c>
      <c r="D48" s="154" t="s">
        <v>63</v>
      </c>
      <c r="E48" s="41"/>
      <c r="F48" s="41"/>
      <c r="G48" s="41"/>
      <c r="H48" s="41"/>
      <c r="I48" s="41"/>
      <c r="J48" s="41"/>
      <c r="K48" s="185">
        <f t="shared" si="83"/>
        <v>0</v>
      </c>
      <c r="L48" s="41"/>
      <c r="M48" s="182">
        <f>VLOOKUP($F$5,'Project Data'!$C$33:$Q$52,MATCH($C48,'Project Data'!$H$31:$Q$31,1)+5,0)</f>
        <v>0</v>
      </c>
      <c r="N48" s="182" t="str">
        <f>VLOOKUP($F$5,'Project Data'!$C$33:$Q$51,MATCH($C48,'Project Data'!$H$31:$Q$31,1)+6,0)</f>
        <v>N/A</v>
      </c>
      <c r="O48" s="182">
        <f t="shared" si="84"/>
        <v>0</v>
      </c>
      <c r="P48" s="42"/>
      <c r="Q48" s="43"/>
      <c r="R48" s="43"/>
      <c r="S48" s="43"/>
      <c r="T48" s="44"/>
      <c r="U48" s="190"/>
      <c r="V48" s="340"/>
      <c r="W48" s="153">
        <f t="shared" si="41"/>
        <v>3</v>
      </c>
      <c r="X48" s="154" t="s">
        <v>63</v>
      </c>
      <c r="Y48" s="41"/>
      <c r="Z48" s="41"/>
      <c r="AA48" s="41"/>
      <c r="AB48" s="41"/>
      <c r="AC48" s="41"/>
      <c r="AD48" s="41"/>
      <c r="AE48" s="185">
        <f t="shared" si="85"/>
        <v>0</v>
      </c>
      <c r="AF48" s="41"/>
      <c r="AG48" s="182">
        <f>VLOOKUP(Z$5,'Project Data'!$C$33:$Q$52,MATCH(W48,'Project Data'!$H$31:$Q$31,1)+5,0)</f>
        <v>0</v>
      </c>
      <c r="AH48" s="182" t="str">
        <f>VLOOKUP(Z$5,'Project Data'!$C$33:$Q$51,MATCH(W48,'Project Data'!$H$31:$Q$31,1)+6,0)</f>
        <v>N/A</v>
      </c>
      <c r="AI48" s="182">
        <f t="shared" si="86"/>
        <v>0</v>
      </c>
      <c r="AJ48" s="42"/>
      <c r="AK48" s="43"/>
      <c r="AL48" s="43"/>
      <c r="AM48" s="43"/>
      <c r="AN48" s="44"/>
      <c r="AO48" s="190"/>
      <c r="AP48" s="340"/>
      <c r="AQ48" s="153">
        <f t="shared" si="42"/>
        <v>3</v>
      </c>
      <c r="AR48" s="154" t="s">
        <v>63</v>
      </c>
      <c r="AS48" s="41"/>
      <c r="AT48" s="41"/>
      <c r="AU48" s="41"/>
      <c r="AV48" s="41"/>
      <c r="AW48" s="41"/>
      <c r="AX48" s="41"/>
      <c r="AY48" s="185">
        <f t="shared" si="124"/>
        <v>0</v>
      </c>
      <c r="AZ48" s="41"/>
      <c r="BA48" s="182">
        <f>VLOOKUP(AT$5,'Project Data'!$C$33:$Q$52,MATCH(AQ48,'Project Data'!$H$31:$Q$31,1)+5,0)</f>
        <v>0</v>
      </c>
      <c r="BB48" s="182" t="str">
        <f>VLOOKUP(AT$5,'Project Data'!$C$33:$Q$51,MATCH(AQ48,'Project Data'!$H$31:$Q$31,1)+6,0)</f>
        <v>N/A</v>
      </c>
      <c r="BC48" s="182">
        <f t="shared" si="87"/>
        <v>0</v>
      </c>
      <c r="BD48" s="42"/>
      <c r="BE48" s="43"/>
      <c r="BF48" s="43"/>
      <c r="BG48" s="43"/>
      <c r="BH48" s="44"/>
      <c r="BI48" s="190"/>
      <c r="BJ48" s="340"/>
      <c r="BK48" s="153">
        <f t="shared" si="43"/>
        <v>3</v>
      </c>
      <c r="BL48" s="154" t="s">
        <v>63</v>
      </c>
      <c r="BM48" s="41"/>
      <c r="BN48" s="41"/>
      <c r="BO48" s="41"/>
      <c r="BP48" s="41"/>
      <c r="BQ48" s="41"/>
      <c r="BR48" s="41"/>
      <c r="BS48" s="185">
        <f t="shared" si="127"/>
        <v>0</v>
      </c>
      <c r="BT48" s="41"/>
      <c r="BU48" s="182">
        <f>VLOOKUP(BN$5,'Project Data'!$C$33:$Q$52,MATCH(BK48,'Project Data'!$H$31:$Q$31,1)+5,0)</f>
        <v>0</v>
      </c>
      <c r="BV48" s="182" t="str">
        <f>VLOOKUP(BN$5,'Project Data'!$C$33:$Q$51,MATCH(BK48,'Project Data'!$H$31:$Q$31,1)+6,0)</f>
        <v>N/A</v>
      </c>
      <c r="BW48" s="182">
        <f t="shared" si="88"/>
        <v>0</v>
      </c>
      <c r="BX48" s="42"/>
      <c r="BY48" s="43"/>
      <c r="BZ48" s="43"/>
      <c r="CA48" s="43"/>
      <c r="CB48" s="44"/>
      <c r="CC48" s="190"/>
      <c r="CD48" s="340"/>
      <c r="CE48" s="153">
        <f t="shared" si="44"/>
        <v>3</v>
      </c>
      <c r="CF48" s="154" t="s">
        <v>63</v>
      </c>
      <c r="CG48" s="41"/>
      <c r="CH48" s="41"/>
      <c r="CI48" s="41"/>
      <c r="CJ48" s="41"/>
      <c r="CK48" s="41"/>
      <c r="CL48" s="41"/>
      <c r="CM48" s="185">
        <f t="shared" si="128"/>
        <v>0</v>
      </c>
      <c r="CN48" s="41"/>
      <c r="CO48" s="182">
        <f>VLOOKUP(CH$5,'Project Data'!$C$33:$Q$52,MATCH(CE48,'Project Data'!$H$31:$Q$31,1)+5,0)</f>
        <v>0</v>
      </c>
      <c r="CP48" s="182" t="str">
        <f>VLOOKUP(CH$5,'Project Data'!$C$33:$Q$51,MATCH(CE48,'Project Data'!$H$31:$Q$31,1)+6,0)</f>
        <v>N/A</v>
      </c>
      <c r="CQ48" s="182">
        <f t="shared" si="89"/>
        <v>0</v>
      </c>
      <c r="CR48" s="42"/>
      <c r="CS48" s="43"/>
      <c r="CT48" s="43"/>
      <c r="CU48" s="43"/>
      <c r="CV48" s="44"/>
      <c r="CW48" s="190"/>
      <c r="CX48" s="340"/>
      <c r="CY48" s="153">
        <f t="shared" si="45"/>
        <v>3</v>
      </c>
      <c r="CZ48" s="154" t="s">
        <v>63</v>
      </c>
      <c r="DA48" s="41"/>
      <c r="DB48" s="41"/>
      <c r="DC48" s="41"/>
      <c r="DD48" s="41"/>
      <c r="DE48" s="41"/>
      <c r="DF48" s="41"/>
      <c r="DG48" s="185">
        <f t="shared" si="117"/>
        <v>0</v>
      </c>
      <c r="DH48" s="41"/>
      <c r="DI48" s="182">
        <f>VLOOKUP(DB$5,'Project Data'!$C$33:$Q$52,MATCH(CY48,'Project Data'!$H$31:$Q$31,1)+5,0)</f>
        <v>0</v>
      </c>
      <c r="DJ48" s="182" t="str">
        <f>VLOOKUP(DB$5,'Project Data'!$C$33:$Q$51,MATCH(CY48,'Project Data'!$H$31:$Q$31,1)+6,0)</f>
        <v>N/A</v>
      </c>
      <c r="DK48" s="182">
        <f t="shared" si="90"/>
        <v>0</v>
      </c>
      <c r="DL48" s="42"/>
      <c r="DM48" s="43"/>
      <c r="DN48" s="43"/>
      <c r="DO48" s="43"/>
      <c r="DP48" s="44"/>
      <c r="DQ48" s="190"/>
      <c r="DR48" s="340"/>
      <c r="DS48" s="153">
        <f t="shared" si="46"/>
        <v>3</v>
      </c>
      <c r="DT48" s="154" t="s">
        <v>63</v>
      </c>
      <c r="DU48" s="41"/>
      <c r="DV48" s="41"/>
      <c r="DW48" s="41"/>
      <c r="DX48" s="41"/>
      <c r="DY48" s="41"/>
      <c r="DZ48" s="41"/>
      <c r="EA48" s="185">
        <f t="shared" si="118"/>
        <v>0</v>
      </c>
      <c r="EB48" s="41"/>
      <c r="EC48" s="182">
        <f>VLOOKUP(DV$5,'Project Data'!$C$33:$Q$52,MATCH(DS48,'Project Data'!$H$31:$Q$31,1)+5,0)</f>
        <v>0</v>
      </c>
      <c r="ED48" s="182" t="str">
        <f>VLOOKUP(DV$5,'Project Data'!$C$33:$Q$51,MATCH(DS48,'Project Data'!$H$31:$Q$31,1)+6,0)</f>
        <v>N/A</v>
      </c>
      <c r="EE48" s="182">
        <f t="shared" si="91"/>
        <v>0</v>
      </c>
      <c r="EF48" s="42"/>
      <c r="EG48" s="43"/>
      <c r="EH48" s="43"/>
      <c r="EI48" s="43"/>
      <c r="EJ48" s="44"/>
      <c r="EK48" s="190"/>
      <c r="EL48" s="340"/>
      <c r="EM48" s="153">
        <f t="shared" si="47"/>
        <v>3</v>
      </c>
      <c r="EN48" s="154" t="s">
        <v>63</v>
      </c>
      <c r="EO48" s="41"/>
      <c r="EP48" s="41"/>
      <c r="EQ48" s="41"/>
      <c r="ER48" s="41"/>
      <c r="ES48" s="41"/>
      <c r="ET48" s="41"/>
      <c r="EU48" s="185">
        <f t="shared" si="119"/>
        <v>0</v>
      </c>
      <c r="EV48" s="41"/>
      <c r="EW48" s="182">
        <f>VLOOKUP(EP$5,'Project Data'!$C$33:$Q$52,MATCH(EM48,'Project Data'!$H$31:$Q$31,1)+5,0)</f>
        <v>0</v>
      </c>
      <c r="EX48" s="182" t="str">
        <f>VLOOKUP(EP$5,'Project Data'!$C$33:$Q$51,MATCH(EM48,'Project Data'!$H$31:$Q$31,1)+6,0)</f>
        <v>N/A</v>
      </c>
      <c r="EY48" s="182">
        <f t="shared" si="92"/>
        <v>0</v>
      </c>
      <c r="EZ48" s="42"/>
      <c r="FA48" s="43"/>
      <c r="FB48" s="43"/>
      <c r="FC48" s="43"/>
      <c r="FD48" s="44"/>
      <c r="FE48" s="190"/>
      <c r="FF48" s="340"/>
      <c r="FG48" s="153">
        <f t="shared" si="48"/>
        <v>3</v>
      </c>
      <c r="FH48" s="154" t="s">
        <v>63</v>
      </c>
      <c r="FI48" s="41"/>
      <c r="FJ48" s="41"/>
      <c r="FK48" s="41"/>
      <c r="FL48" s="41"/>
      <c r="FM48" s="41"/>
      <c r="FN48" s="41"/>
      <c r="FO48" s="185">
        <f t="shared" si="120"/>
        <v>0</v>
      </c>
      <c r="FP48" s="41"/>
      <c r="FQ48" s="182">
        <f>VLOOKUP(FJ$5,'Project Data'!$C$33:$Q$52,MATCH(FG48,'Project Data'!$H$31:$Q$31,1)+5,0)</f>
        <v>0</v>
      </c>
      <c r="FR48" s="182" t="str">
        <f>VLOOKUP(FJ$5,'Project Data'!$C$33:$Q$51,MATCH(FG48,'Project Data'!$H$31:$Q$31,1)+6,0)</f>
        <v>N/A</v>
      </c>
      <c r="FS48" s="182">
        <f t="shared" si="93"/>
        <v>0</v>
      </c>
      <c r="FT48" s="42"/>
      <c r="FU48" s="43"/>
      <c r="FV48" s="43"/>
      <c r="FW48" s="43"/>
      <c r="FX48" s="44"/>
      <c r="FY48" s="190"/>
      <c r="FZ48" s="340"/>
      <c r="GA48" s="153">
        <f t="shared" si="49"/>
        <v>3</v>
      </c>
      <c r="GB48" s="154" t="s">
        <v>63</v>
      </c>
      <c r="GC48" s="41"/>
      <c r="GD48" s="41"/>
      <c r="GE48" s="41"/>
      <c r="GF48" s="41"/>
      <c r="GG48" s="41"/>
      <c r="GH48" s="41"/>
      <c r="GI48" s="185">
        <f t="shared" ref="GI48:GI68" si="135">SUM(GC48:GG48)</f>
        <v>0</v>
      </c>
      <c r="GJ48" s="41"/>
      <c r="GK48" s="182">
        <f>VLOOKUP(GD$5,'Project Data'!$C$33:$Q$52,MATCH(GA48,'Project Data'!$H$31:$Q$31,1)+5,0)</f>
        <v>0</v>
      </c>
      <c r="GL48" s="182" t="str">
        <f>VLOOKUP(GD$5,'Project Data'!$C$33:$Q$51,MATCH(GA48,'Project Data'!$H$31:$Q$31,1)+6,0)</f>
        <v>N/A</v>
      </c>
      <c r="GM48" s="182">
        <f t="shared" si="94"/>
        <v>0</v>
      </c>
      <c r="GN48" s="42"/>
      <c r="GO48" s="43"/>
      <c r="GP48" s="43"/>
      <c r="GQ48" s="43"/>
      <c r="GR48" s="44"/>
      <c r="GS48" s="190"/>
      <c r="GT48" s="340"/>
      <c r="GU48" s="153">
        <f t="shared" si="50"/>
        <v>3</v>
      </c>
      <c r="GV48" s="154" t="s">
        <v>63</v>
      </c>
      <c r="GW48" s="41"/>
      <c r="GX48" s="41"/>
      <c r="GY48" s="41"/>
      <c r="GZ48" s="41"/>
      <c r="HA48" s="41"/>
      <c r="HB48" s="41"/>
      <c r="HC48" s="185">
        <f t="shared" si="131"/>
        <v>0</v>
      </c>
      <c r="HD48" s="41"/>
      <c r="HE48" s="182">
        <f>VLOOKUP(GX$5,'Project Data'!$C$33:$Q$52,MATCH(GU48,'Project Data'!$H$31:$Q$31,1)+5,0)</f>
        <v>0</v>
      </c>
      <c r="HF48" s="182" t="str">
        <f>VLOOKUP(GX$5,'Project Data'!$C$33:$Q$51,MATCH(GU48,'Project Data'!$H$31:$Q$31,1)+6,0)</f>
        <v>N/A</v>
      </c>
      <c r="HG48" s="182">
        <f t="shared" si="95"/>
        <v>0</v>
      </c>
      <c r="HH48" s="42"/>
      <c r="HI48" s="43"/>
      <c r="HJ48" s="43"/>
      <c r="HK48" s="43"/>
      <c r="HL48" s="44"/>
      <c r="HM48" s="190"/>
      <c r="HN48" s="340"/>
      <c r="HO48" s="153">
        <f t="shared" si="51"/>
        <v>3</v>
      </c>
      <c r="HP48" s="154" t="s">
        <v>63</v>
      </c>
      <c r="HQ48" s="41"/>
      <c r="HR48" s="41"/>
      <c r="HS48" s="41"/>
      <c r="HT48" s="41"/>
      <c r="HU48" s="41"/>
      <c r="HV48" s="41"/>
      <c r="HW48" s="185">
        <f t="shared" si="134"/>
        <v>0</v>
      </c>
      <c r="HX48" s="41"/>
      <c r="HY48" s="182">
        <f>VLOOKUP(HR$5,'Project Data'!$C$33:$Q$52,MATCH(HO48,'Project Data'!$H$31:$Q$31,1)+5,0)</f>
        <v>0</v>
      </c>
      <c r="HZ48" s="182" t="str">
        <f>VLOOKUP(HR$5,'Project Data'!$C$33:$Q$51,MATCH(HO48,'Project Data'!$H$31:$Q$31,1)+6,0)</f>
        <v>N/A</v>
      </c>
      <c r="IA48" s="182">
        <f t="shared" si="96"/>
        <v>0</v>
      </c>
      <c r="IB48" s="42"/>
      <c r="IC48" s="43"/>
      <c r="ID48" s="43"/>
      <c r="IE48" s="43"/>
      <c r="IF48" s="44"/>
      <c r="IG48" s="190"/>
      <c r="IH48" s="340"/>
      <c r="II48" s="153">
        <f t="shared" si="52"/>
        <v>3</v>
      </c>
      <c r="IJ48" s="154" t="s">
        <v>63</v>
      </c>
      <c r="IK48" s="41"/>
      <c r="IL48" s="41"/>
      <c r="IM48" s="41"/>
      <c r="IN48" s="41"/>
      <c r="IO48" s="41"/>
      <c r="IP48" s="41"/>
      <c r="IQ48" s="185">
        <f t="shared" si="97"/>
        <v>0</v>
      </c>
      <c r="IR48" s="41"/>
      <c r="IS48" s="182">
        <f>VLOOKUP(IL$5,'Project Data'!$C$33:$Q$52,MATCH(II48,'Project Data'!$H$31:$Q$31,1)+5,0)</f>
        <v>0</v>
      </c>
      <c r="IT48" s="182" t="str">
        <f>VLOOKUP(IL$5,'Project Data'!$C$33:$Q$51,MATCH(II48,'Project Data'!$H$31:$Q$31,1)+6,0)</f>
        <v>N/A</v>
      </c>
      <c r="IU48" s="182">
        <f t="shared" si="98"/>
        <v>0</v>
      </c>
      <c r="IV48" s="42"/>
      <c r="IW48" s="43"/>
      <c r="IX48" s="43"/>
      <c r="IY48" s="43"/>
      <c r="IZ48" s="44"/>
      <c r="JA48" s="190"/>
      <c r="JB48" s="340"/>
      <c r="JC48" s="153">
        <f t="shared" si="53"/>
        <v>3</v>
      </c>
      <c r="JD48" s="154" t="s">
        <v>63</v>
      </c>
      <c r="JE48" s="41"/>
      <c r="JF48" s="41"/>
      <c r="JG48" s="41"/>
      <c r="JH48" s="41"/>
      <c r="JI48" s="41"/>
      <c r="JJ48" s="41"/>
      <c r="JK48" s="185">
        <f t="shared" si="99"/>
        <v>0</v>
      </c>
      <c r="JL48" s="41"/>
      <c r="JM48" s="182">
        <f>VLOOKUP(JF$5,'Project Data'!$C$33:$Q$52,MATCH(JC48,'Project Data'!$H$31:$Q$31,1)+5,0)</f>
        <v>0</v>
      </c>
      <c r="JN48" s="182" t="str">
        <f>VLOOKUP(JF$5,'Project Data'!$C$33:$Q$51,MATCH(JC48,'Project Data'!$H$31:$Q$31,1)+6,0)</f>
        <v>N/A</v>
      </c>
      <c r="JO48" s="182">
        <f t="shared" si="100"/>
        <v>0</v>
      </c>
      <c r="JP48" s="42"/>
      <c r="JQ48" s="43"/>
      <c r="JR48" s="43"/>
      <c r="JS48" s="43"/>
      <c r="JT48" s="44"/>
      <c r="JU48" s="190"/>
      <c r="JV48" s="340"/>
      <c r="JW48" s="153">
        <f t="shared" si="54"/>
        <v>3</v>
      </c>
      <c r="JX48" s="154" t="s">
        <v>63</v>
      </c>
      <c r="JY48" s="41"/>
      <c r="JZ48" s="41"/>
      <c r="KA48" s="41"/>
      <c r="KB48" s="41"/>
      <c r="KC48" s="41"/>
      <c r="KD48" s="41"/>
      <c r="KE48" s="185">
        <f t="shared" si="101"/>
        <v>0</v>
      </c>
      <c r="KF48" s="41"/>
      <c r="KG48" s="182">
        <f>VLOOKUP(JZ$5,'Project Data'!$C$33:$Q$52,MATCH(JW48,'Project Data'!$H$31:$Q$31,1)+5,0)</f>
        <v>0</v>
      </c>
      <c r="KH48" s="182" t="str">
        <f>VLOOKUP(JZ$5,'Project Data'!$C$33:$Q$51,MATCH(JW48,'Project Data'!$H$31:$Q$31,1)+6,0)</f>
        <v>N/A</v>
      </c>
      <c r="KI48" s="182">
        <f t="shared" si="102"/>
        <v>0</v>
      </c>
      <c r="KJ48" s="42"/>
      <c r="KK48" s="43"/>
      <c r="KL48" s="43"/>
      <c r="KM48" s="43"/>
      <c r="KN48" s="44"/>
      <c r="KO48" s="190"/>
      <c r="KP48" s="340"/>
      <c r="KQ48" s="153">
        <f t="shared" si="55"/>
        <v>3</v>
      </c>
      <c r="KR48" s="154" t="s">
        <v>63</v>
      </c>
      <c r="KS48" s="41"/>
      <c r="KT48" s="41"/>
      <c r="KU48" s="41"/>
      <c r="KV48" s="41"/>
      <c r="KW48" s="41"/>
      <c r="KX48" s="41"/>
      <c r="KY48" s="185">
        <f t="shared" si="103"/>
        <v>0</v>
      </c>
      <c r="KZ48" s="41"/>
      <c r="LA48" s="182">
        <f>VLOOKUP(KT$5,'Project Data'!$C$33:$Q$52,MATCH(KQ48,'Project Data'!$H$31:$Q$31,1)+5,0)</f>
        <v>0</v>
      </c>
      <c r="LB48" s="182" t="str">
        <f>VLOOKUP(KT$5,'Project Data'!$C$33:$Q$51,MATCH(KQ48,'Project Data'!$H$31:$Q$31,1)+6,0)</f>
        <v>N/A</v>
      </c>
      <c r="LC48" s="182">
        <f t="shared" si="104"/>
        <v>0</v>
      </c>
      <c r="LD48" s="42"/>
      <c r="LE48" s="43"/>
      <c r="LF48" s="43"/>
      <c r="LG48" s="43"/>
      <c r="LH48" s="44"/>
      <c r="LI48" s="190"/>
      <c r="LJ48" s="340"/>
      <c r="LK48" s="153">
        <f t="shared" si="56"/>
        <v>3</v>
      </c>
      <c r="LL48" s="154" t="s">
        <v>63</v>
      </c>
      <c r="LM48" s="41"/>
      <c r="LN48" s="41"/>
      <c r="LO48" s="41"/>
      <c r="LP48" s="41"/>
      <c r="LQ48" s="41"/>
      <c r="LR48" s="41"/>
      <c r="LS48" s="185">
        <f t="shared" si="105"/>
        <v>0</v>
      </c>
      <c r="LT48" s="41"/>
      <c r="LU48" s="182">
        <f>VLOOKUP(LN$5,'Project Data'!$C$33:$Q$52,MATCH(LK48,'Project Data'!$H$31:$Q$31,1)+5,0)</f>
        <v>0</v>
      </c>
      <c r="LV48" s="182" t="str">
        <f>VLOOKUP(LN$5,'Project Data'!$C$33:$Q$51,MATCH(LK48,'Project Data'!$H$31:$Q$31,1)+6,0)</f>
        <v>N/A</v>
      </c>
      <c r="LW48" s="182">
        <f t="shared" si="106"/>
        <v>0</v>
      </c>
      <c r="LX48" s="42"/>
      <c r="LY48" s="43"/>
      <c r="LZ48" s="43"/>
      <c r="MA48" s="43"/>
      <c r="MB48" s="44"/>
      <c r="MC48" s="190"/>
      <c r="MD48" s="340"/>
      <c r="ME48" s="153">
        <f t="shared" si="57"/>
        <v>3</v>
      </c>
      <c r="MF48" s="154" t="s">
        <v>63</v>
      </c>
      <c r="MG48" s="41"/>
      <c r="MH48" s="41"/>
      <c r="MI48" s="41"/>
      <c r="MJ48" s="41"/>
      <c r="MK48" s="41"/>
      <c r="ML48" s="41"/>
      <c r="MM48" s="185">
        <f t="shared" si="107"/>
        <v>0</v>
      </c>
      <c r="MN48" s="41"/>
      <c r="MO48" s="182">
        <f>VLOOKUP(MH$5,'Project Data'!$C$33:$Q$52,MATCH(ME48,'Project Data'!$H$31:$Q$31,1)+5,0)</f>
        <v>0</v>
      </c>
      <c r="MP48" s="182" t="str">
        <f>VLOOKUP(MH$5,'Project Data'!$C$33:$Q$51,MATCH(ME48,'Project Data'!$H$31:$Q$31,1)+6,0)</f>
        <v>N/A</v>
      </c>
      <c r="MQ48" s="182">
        <f t="shared" si="108"/>
        <v>0</v>
      </c>
      <c r="MR48" s="42"/>
      <c r="MS48" s="43"/>
      <c r="MT48" s="43"/>
      <c r="MU48" s="43"/>
      <c r="MV48" s="44"/>
      <c r="MW48" s="190"/>
      <c r="MX48" s="340"/>
      <c r="MY48" s="153">
        <f t="shared" si="58"/>
        <v>3</v>
      </c>
      <c r="MZ48" s="154" t="s">
        <v>63</v>
      </c>
      <c r="NA48" s="41"/>
      <c r="NB48" s="41"/>
      <c r="NC48" s="41"/>
      <c r="ND48" s="41"/>
      <c r="NE48" s="41"/>
      <c r="NF48" s="41"/>
      <c r="NG48" s="185">
        <f t="shared" si="109"/>
        <v>0</v>
      </c>
      <c r="NH48" s="41"/>
      <c r="NI48" s="182">
        <f>VLOOKUP(NB$5,'Project Data'!$C$33:$Q$52,MATCH(MY48,'Project Data'!$H$31:$Q$31,1)+5,0)</f>
        <v>0</v>
      </c>
      <c r="NJ48" s="182" t="str">
        <f>VLOOKUP(NB$5,'Project Data'!$C$33:$Q$51,MATCH(MY48,'Project Data'!$H$31:$Q$31,1)+6,0)</f>
        <v>N/A</v>
      </c>
      <c r="NK48" s="182">
        <f t="shared" si="110"/>
        <v>0</v>
      </c>
      <c r="NL48" s="42"/>
      <c r="NM48" s="43"/>
      <c r="NN48" s="43"/>
      <c r="NO48" s="43"/>
      <c r="NP48" s="44"/>
      <c r="NQ48" s="190"/>
      <c r="NR48" s="340"/>
      <c r="NS48" s="153">
        <f t="shared" si="59"/>
        <v>3</v>
      </c>
      <c r="NT48" s="154" t="s">
        <v>63</v>
      </c>
      <c r="NU48" s="41"/>
      <c r="NV48" s="41"/>
      <c r="NW48" s="41"/>
      <c r="NX48" s="41"/>
      <c r="NY48" s="41"/>
      <c r="NZ48" s="41"/>
      <c r="OA48" s="185">
        <f t="shared" si="111"/>
        <v>0</v>
      </c>
      <c r="OB48" s="41"/>
      <c r="OC48" s="182">
        <f>VLOOKUP(NV$5,'Project Data'!$C$33:$Q$52,MATCH(NS48,'Project Data'!$H$31:$Q$31,1)+5,0)</f>
        <v>0</v>
      </c>
      <c r="OD48" s="182" t="str">
        <f>VLOOKUP(NV$5,'Project Data'!$C$33:$Q$51,MATCH(NS48,'Project Data'!$H$31:$Q$31,1)+6,0)</f>
        <v>N/A</v>
      </c>
      <c r="OE48" s="182">
        <f t="shared" si="112"/>
        <v>0</v>
      </c>
      <c r="OF48" s="42"/>
      <c r="OG48" s="43"/>
      <c r="OH48" s="43"/>
      <c r="OI48" s="43"/>
      <c r="OJ48" s="44"/>
      <c r="OK48" s="33"/>
    </row>
    <row r="49" spans="1:401">
      <c r="A49" s="190"/>
      <c r="B49" s="340"/>
      <c r="C49" s="153">
        <f t="shared" si="133"/>
        <v>3</v>
      </c>
      <c r="D49" s="154" t="s">
        <v>64</v>
      </c>
      <c r="E49" s="41"/>
      <c r="F49" s="41"/>
      <c r="G49" s="41"/>
      <c r="H49" s="41"/>
      <c r="I49" s="41"/>
      <c r="J49" s="41"/>
      <c r="K49" s="185">
        <f t="shared" si="83"/>
        <v>0</v>
      </c>
      <c r="L49" s="41"/>
      <c r="M49" s="182">
        <f>VLOOKUP($F$5,'Project Data'!$C$33:$Q$52,MATCH($C49,'Project Data'!$H$31:$Q$31,1)+5,0)</f>
        <v>0</v>
      </c>
      <c r="N49" s="182" t="str">
        <f>VLOOKUP($F$5,'Project Data'!$C$33:$Q$51,MATCH($C49,'Project Data'!$H$31:$Q$31,1)+6,0)</f>
        <v>N/A</v>
      </c>
      <c r="O49" s="182">
        <f t="shared" si="84"/>
        <v>0</v>
      </c>
      <c r="P49" s="42"/>
      <c r="Q49" s="43"/>
      <c r="R49" s="43"/>
      <c r="S49" s="43"/>
      <c r="T49" s="44"/>
      <c r="U49" s="190"/>
      <c r="V49" s="340"/>
      <c r="W49" s="153">
        <f t="shared" si="41"/>
        <v>3</v>
      </c>
      <c r="X49" s="154" t="s">
        <v>64</v>
      </c>
      <c r="Y49" s="41"/>
      <c r="Z49" s="41"/>
      <c r="AA49" s="41"/>
      <c r="AB49" s="41"/>
      <c r="AC49" s="41"/>
      <c r="AD49" s="41"/>
      <c r="AE49" s="185">
        <f t="shared" si="85"/>
        <v>0</v>
      </c>
      <c r="AF49" s="41"/>
      <c r="AG49" s="182">
        <f>VLOOKUP(Z$5,'Project Data'!$C$33:$Q$52,MATCH(W49,'Project Data'!$H$31:$Q$31,1)+5,0)</f>
        <v>0</v>
      </c>
      <c r="AH49" s="182" t="str">
        <f>VLOOKUP(Z$5,'Project Data'!$C$33:$Q$51,MATCH(W49,'Project Data'!$H$31:$Q$31,1)+6,0)</f>
        <v>N/A</v>
      </c>
      <c r="AI49" s="182">
        <f t="shared" si="86"/>
        <v>0</v>
      </c>
      <c r="AJ49" s="42"/>
      <c r="AK49" s="43"/>
      <c r="AL49" s="43"/>
      <c r="AM49" s="43"/>
      <c r="AN49" s="44"/>
      <c r="AO49" s="190"/>
      <c r="AP49" s="340"/>
      <c r="AQ49" s="153">
        <f t="shared" si="42"/>
        <v>3</v>
      </c>
      <c r="AR49" s="154" t="s">
        <v>64</v>
      </c>
      <c r="AS49" s="41"/>
      <c r="AT49" s="41"/>
      <c r="AU49" s="41"/>
      <c r="AV49" s="41"/>
      <c r="AW49" s="41"/>
      <c r="AX49" s="41"/>
      <c r="AY49" s="185">
        <f t="shared" si="124"/>
        <v>0</v>
      </c>
      <c r="AZ49" s="41"/>
      <c r="BA49" s="182">
        <f>VLOOKUP(AT$5,'Project Data'!$C$33:$Q$52,MATCH(AQ49,'Project Data'!$H$31:$Q$31,1)+5,0)</f>
        <v>0</v>
      </c>
      <c r="BB49" s="182" t="str">
        <f>VLOOKUP(AT$5,'Project Data'!$C$33:$Q$51,MATCH(AQ49,'Project Data'!$H$31:$Q$31,1)+6,0)</f>
        <v>N/A</v>
      </c>
      <c r="BC49" s="182">
        <f t="shared" si="87"/>
        <v>0</v>
      </c>
      <c r="BD49" s="42"/>
      <c r="BE49" s="43"/>
      <c r="BF49" s="43"/>
      <c r="BG49" s="43"/>
      <c r="BH49" s="44"/>
      <c r="BI49" s="190"/>
      <c r="BJ49" s="340"/>
      <c r="BK49" s="153">
        <f t="shared" si="43"/>
        <v>3</v>
      </c>
      <c r="BL49" s="154" t="s">
        <v>64</v>
      </c>
      <c r="BM49" s="41"/>
      <c r="BN49" s="41"/>
      <c r="BO49" s="41"/>
      <c r="BP49" s="41"/>
      <c r="BQ49" s="41"/>
      <c r="BR49" s="41"/>
      <c r="BS49" s="185">
        <f t="shared" si="127"/>
        <v>0</v>
      </c>
      <c r="BT49" s="41"/>
      <c r="BU49" s="182">
        <f>VLOOKUP(BN$5,'Project Data'!$C$33:$Q$52,MATCH(BK49,'Project Data'!$H$31:$Q$31,1)+5,0)</f>
        <v>0</v>
      </c>
      <c r="BV49" s="182" t="str">
        <f>VLOOKUP(BN$5,'Project Data'!$C$33:$Q$51,MATCH(BK49,'Project Data'!$H$31:$Q$31,1)+6,0)</f>
        <v>N/A</v>
      </c>
      <c r="BW49" s="182">
        <f t="shared" si="88"/>
        <v>0</v>
      </c>
      <c r="BX49" s="42"/>
      <c r="BY49" s="43"/>
      <c r="BZ49" s="43"/>
      <c r="CA49" s="43"/>
      <c r="CB49" s="44"/>
      <c r="CC49" s="190"/>
      <c r="CD49" s="340"/>
      <c r="CE49" s="153">
        <f t="shared" si="44"/>
        <v>3</v>
      </c>
      <c r="CF49" s="154" t="s">
        <v>64</v>
      </c>
      <c r="CG49" s="41"/>
      <c r="CH49" s="41"/>
      <c r="CI49" s="41"/>
      <c r="CJ49" s="41"/>
      <c r="CK49" s="41"/>
      <c r="CL49" s="41"/>
      <c r="CM49" s="185">
        <f t="shared" si="128"/>
        <v>0</v>
      </c>
      <c r="CN49" s="41"/>
      <c r="CO49" s="182">
        <f>VLOOKUP(CH$5,'Project Data'!$C$33:$Q$52,MATCH(CE49,'Project Data'!$H$31:$Q$31,1)+5,0)</f>
        <v>0</v>
      </c>
      <c r="CP49" s="182" t="str">
        <f>VLOOKUP(CH$5,'Project Data'!$C$33:$Q$51,MATCH(CE49,'Project Data'!$H$31:$Q$31,1)+6,0)</f>
        <v>N/A</v>
      </c>
      <c r="CQ49" s="182">
        <f t="shared" si="89"/>
        <v>0</v>
      </c>
      <c r="CR49" s="42"/>
      <c r="CS49" s="43"/>
      <c r="CT49" s="43"/>
      <c r="CU49" s="43"/>
      <c r="CV49" s="44"/>
      <c r="CW49" s="190"/>
      <c r="CX49" s="340"/>
      <c r="CY49" s="153">
        <f t="shared" si="45"/>
        <v>3</v>
      </c>
      <c r="CZ49" s="154" t="s">
        <v>64</v>
      </c>
      <c r="DA49" s="41"/>
      <c r="DB49" s="41"/>
      <c r="DC49" s="41"/>
      <c r="DD49" s="41"/>
      <c r="DE49" s="41"/>
      <c r="DF49" s="41"/>
      <c r="DG49" s="185">
        <f t="shared" si="117"/>
        <v>0</v>
      </c>
      <c r="DH49" s="41"/>
      <c r="DI49" s="182">
        <f>VLOOKUP(DB$5,'Project Data'!$C$33:$Q$52,MATCH(CY49,'Project Data'!$H$31:$Q$31,1)+5,0)</f>
        <v>0</v>
      </c>
      <c r="DJ49" s="182" t="str">
        <f>VLOOKUP(DB$5,'Project Data'!$C$33:$Q$51,MATCH(CY49,'Project Data'!$H$31:$Q$31,1)+6,0)</f>
        <v>N/A</v>
      </c>
      <c r="DK49" s="182">
        <f t="shared" si="90"/>
        <v>0</v>
      </c>
      <c r="DL49" s="42"/>
      <c r="DM49" s="43"/>
      <c r="DN49" s="43"/>
      <c r="DO49" s="43"/>
      <c r="DP49" s="44"/>
      <c r="DQ49" s="190"/>
      <c r="DR49" s="340"/>
      <c r="DS49" s="153">
        <f t="shared" si="46"/>
        <v>3</v>
      </c>
      <c r="DT49" s="154" t="s">
        <v>64</v>
      </c>
      <c r="DU49" s="41"/>
      <c r="DV49" s="41"/>
      <c r="DW49" s="41"/>
      <c r="DX49" s="41"/>
      <c r="DY49" s="41"/>
      <c r="DZ49" s="41"/>
      <c r="EA49" s="185">
        <f t="shared" si="118"/>
        <v>0</v>
      </c>
      <c r="EB49" s="41"/>
      <c r="EC49" s="182">
        <f>VLOOKUP(DV$5,'Project Data'!$C$33:$Q$52,MATCH(DS49,'Project Data'!$H$31:$Q$31,1)+5,0)</f>
        <v>0</v>
      </c>
      <c r="ED49" s="182" t="str">
        <f>VLOOKUP(DV$5,'Project Data'!$C$33:$Q$51,MATCH(DS49,'Project Data'!$H$31:$Q$31,1)+6,0)</f>
        <v>N/A</v>
      </c>
      <c r="EE49" s="182">
        <f t="shared" si="91"/>
        <v>0</v>
      </c>
      <c r="EF49" s="42"/>
      <c r="EG49" s="43"/>
      <c r="EH49" s="43"/>
      <c r="EI49" s="43"/>
      <c r="EJ49" s="44"/>
      <c r="EK49" s="190"/>
      <c r="EL49" s="340"/>
      <c r="EM49" s="153">
        <f t="shared" si="47"/>
        <v>3</v>
      </c>
      <c r="EN49" s="154" t="s">
        <v>64</v>
      </c>
      <c r="EO49" s="41"/>
      <c r="EP49" s="41"/>
      <c r="EQ49" s="41"/>
      <c r="ER49" s="41"/>
      <c r="ES49" s="41"/>
      <c r="ET49" s="41"/>
      <c r="EU49" s="185">
        <f t="shared" si="119"/>
        <v>0</v>
      </c>
      <c r="EV49" s="41"/>
      <c r="EW49" s="182">
        <f>VLOOKUP(EP$5,'Project Data'!$C$33:$Q$52,MATCH(EM49,'Project Data'!$H$31:$Q$31,1)+5,0)</f>
        <v>0</v>
      </c>
      <c r="EX49" s="182" t="str">
        <f>VLOOKUP(EP$5,'Project Data'!$C$33:$Q$51,MATCH(EM49,'Project Data'!$H$31:$Q$31,1)+6,0)</f>
        <v>N/A</v>
      </c>
      <c r="EY49" s="182">
        <f t="shared" si="92"/>
        <v>0</v>
      </c>
      <c r="EZ49" s="42"/>
      <c r="FA49" s="43"/>
      <c r="FB49" s="43"/>
      <c r="FC49" s="43"/>
      <c r="FD49" s="44"/>
      <c r="FE49" s="190"/>
      <c r="FF49" s="340"/>
      <c r="FG49" s="153">
        <f t="shared" si="48"/>
        <v>3</v>
      </c>
      <c r="FH49" s="154" t="s">
        <v>64</v>
      </c>
      <c r="FI49" s="41"/>
      <c r="FJ49" s="41"/>
      <c r="FK49" s="41"/>
      <c r="FL49" s="41"/>
      <c r="FM49" s="41"/>
      <c r="FN49" s="41"/>
      <c r="FO49" s="185">
        <f t="shared" si="120"/>
        <v>0</v>
      </c>
      <c r="FP49" s="41"/>
      <c r="FQ49" s="182">
        <f>VLOOKUP(FJ$5,'Project Data'!$C$33:$Q$52,MATCH(FG49,'Project Data'!$H$31:$Q$31,1)+5,0)</f>
        <v>0</v>
      </c>
      <c r="FR49" s="182" t="str">
        <f>VLOOKUP(FJ$5,'Project Data'!$C$33:$Q$51,MATCH(FG49,'Project Data'!$H$31:$Q$31,1)+6,0)</f>
        <v>N/A</v>
      </c>
      <c r="FS49" s="182">
        <f t="shared" si="93"/>
        <v>0</v>
      </c>
      <c r="FT49" s="42"/>
      <c r="FU49" s="43"/>
      <c r="FV49" s="43"/>
      <c r="FW49" s="43"/>
      <c r="FX49" s="44"/>
      <c r="FY49" s="190"/>
      <c r="FZ49" s="340"/>
      <c r="GA49" s="153">
        <f t="shared" si="49"/>
        <v>3</v>
      </c>
      <c r="GB49" s="154" t="s">
        <v>64</v>
      </c>
      <c r="GC49" s="41"/>
      <c r="GD49" s="41"/>
      <c r="GE49" s="41"/>
      <c r="GF49" s="41"/>
      <c r="GG49" s="41"/>
      <c r="GH49" s="41"/>
      <c r="GI49" s="185">
        <f t="shared" si="135"/>
        <v>0</v>
      </c>
      <c r="GJ49" s="41"/>
      <c r="GK49" s="182">
        <f>VLOOKUP(GD$5,'Project Data'!$C$33:$Q$52,MATCH(GA49,'Project Data'!$H$31:$Q$31,1)+5,0)</f>
        <v>0</v>
      </c>
      <c r="GL49" s="182" t="str">
        <f>VLOOKUP(GD$5,'Project Data'!$C$33:$Q$51,MATCH(GA49,'Project Data'!$H$31:$Q$31,1)+6,0)</f>
        <v>N/A</v>
      </c>
      <c r="GM49" s="182">
        <f t="shared" si="94"/>
        <v>0</v>
      </c>
      <c r="GN49" s="42"/>
      <c r="GO49" s="43"/>
      <c r="GP49" s="43"/>
      <c r="GQ49" s="43"/>
      <c r="GR49" s="44"/>
      <c r="GS49" s="190"/>
      <c r="GT49" s="340"/>
      <c r="GU49" s="153">
        <f t="shared" si="50"/>
        <v>3</v>
      </c>
      <c r="GV49" s="154" t="s">
        <v>64</v>
      </c>
      <c r="GW49" s="41"/>
      <c r="GX49" s="41"/>
      <c r="GY49" s="41"/>
      <c r="GZ49" s="41"/>
      <c r="HA49" s="41"/>
      <c r="HB49" s="41"/>
      <c r="HC49" s="185">
        <f t="shared" si="131"/>
        <v>0</v>
      </c>
      <c r="HD49" s="41"/>
      <c r="HE49" s="182">
        <f>VLOOKUP(GX$5,'Project Data'!$C$33:$Q$52,MATCH(GU49,'Project Data'!$H$31:$Q$31,1)+5,0)</f>
        <v>0</v>
      </c>
      <c r="HF49" s="182" t="str">
        <f>VLOOKUP(GX$5,'Project Data'!$C$33:$Q$51,MATCH(GU49,'Project Data'!$H$31:$Q$31,1)+6,0)</f>
        <v>N/A</v>
      </c>
      <c r="HG49" s="182">
        <f t="shared" si="95"/>
        <v>0</v>
      </c>
      <c r="HH49" s="42"/>
      <c r="HI49" s="43"/>
      <c r="HJ49" s="43"/>
      <c r="HK49" s="43"/>
      <c r="HL49" s="44"/>
      <c r="HM49" s="190"/>
      <c r="HN49" s="340"/>
      <c r="HO49" s="153">
        <f t="shared" si="51"/>
        <v>3</v>
      </c>
      <c r="HP49" s="154" t="s">
        <v>64</v>
      </c>
      <c r="HQ49" s="41"/>
      <c r="HR49" s="41"/>
      <c r="HS49" s="41"/>
      <c r="HT49" s="41"/>
      <c r="HU49" s="41"/>
      <c r="HV49" s="41"/>
      <c r="HW49" s="185">
        <f t="shared" si="134"/>
        <v>0</v>
      </c>
      <c r="HX49" s="41"/>
      <c r="HY49" s="182">
        <f>VLOOKUP(HR$5,'Project Data'!$C$33:$Q$52,MATCH(HO49,'Project Data'!$H$31:$Q$31,1)+5,0)</f>
        <v>0</v>
      </c>
      <c r="HZ49" s="182" t="str">
        <f>VLOOKUP(HR$5,'Project Data'!$C$33:$Q$51,MATCH(HO49,'Project Data'!$H$31:$Q$31,1)+6,0)</f>
        <v>N/A</v>
      </c>
      <c r="IA49" s="182">
        <f t="shared" si="96"/>
        <v>0</v>
      </c>
      <c r="IB49" s="42"/>
      <c r="IC49" s="43"/>
      <c r="ID49" s="43"/>
      <c r="IE49" s="43"/>
      <c r="IF49" s="44"/>
      <c r="IG49" s="190"/>
      <c r="IH49" s="340"/>
      <c r="II49" s="153">
        <f t="shared" si="52"/>
        <v>3</v>
      </c>
      <c r="IJ49" s="154" t="s">
        <v>64</v>
      </c>
      <c r="IK49" s="41"/>
      <c r="IL49" s="41"/>
      <c r="IM49" s="41"/>
      <c r="IN49" s="41"/>
      <c r="IO49" s="41"/>
      <c r="IP49" s="41"/>
      <c r="IQ49" s="185">
        <f t="shared" si="97"/>
        <v>0</v>
      </c>
      <c r="IR49" s="41"/>
      <c r="IS49" s="182">
        <f>VLOOKUP(IL$5,'Project Data'!$C$33:$Q$52,MATCH(II49,'Project Data'!$H$31:$Q$31,1)+5,0)</f>
        <v>0</v>
      </c>
      <c r="IT49" s="182" t="str">
        <f>VLOOKUP(IL$5,'Project Data'!$C$33:$Q$51,MATCH(II49,'Project Data'!$H$31:$Q$31,1)+6,0)</f>
        <v>N/A</v>
      </c>
      <c r="IU49" s="182">
        <f t="shared" si="98"/>
        <v>0</v>
      </c>
      <c r="IV49" s="42"/>
      <c r="IW49" s="43"/>
      <c r="IX49" s="43"/>
      <c r="IY49" s="43"/>
      <c r="IZ49" s="44"/>
      <c r="JA49" s="190"/>
      <c r="JB49" s="340"/>
      <c r="JC49" s="153">
        <f t="shared" si="53"/>
        <v>3</v>
      </c>
      <c r="JD49" s="154" t="s">
        <v>64</v>
      </c>
      <c r="JE49" s="41"/>
      <c r="JF49" s="41"/>
      <c r="JG49" s="41"/>
      <c r="JH49" s="41"/>
      <c r="JI49" s="41"/>
      <c r="JJ49" s="41"/>
      <c r="JK49" s="185">
        <f t="shared" si="99"/>
        <v>0</v>
      </c>
      <c r="JL49" s="41"/>
      <c r="JM49" s="182">
        <f>VLOOKUP(JF$5,'Project Data'!$C$33:$Q$52,MATCH(JC49,'Project Data'!$H$31:$Q$31,1)+5,0)</f>
        <v>0</v>
      </c>
      <c r="JN49" s="182" t="str">
        <f>VLOOKUP(JF$5,'Project Data'!$C$33:$Q$51,MATCH(JC49,'Project Data'!$H$31:$Q$31,1)+6,0)</f>
        <v>N/A</v>
      </c>
      <c r="JO49" s="182">
        <f t="shared" si="100"/>
        <v>0</v>
      </c>
      <c r="JP49" s="42"/>
      <c r="JQ49" s="43"/>
      <c r="JR49" s="43"/>
      <c r="JS49" s="43"/>
      <c r="JT49" s="44"/>
      <c r="JU49" s="190"/>
      <c r="JV49" s="340"/>
      <c r="JW49" s="153">
        <f t="shared" si="54"/>
        <v>3</v>
      </c>
      <c r="JX49" s="154" t="s">
        <v>64</v>
      </c>
      <c r="JY49" s="41"/>
      <c r="JZ49" s="41"/>
      <c r="KA49" s="41"/>
      <c r="KB49" s="41"/>
      <c r="KC49" s="41"/>
      <c r="KD49" s="41"/>
      <c r="KE49" s="185">
        <f t="shared" si="101"/>
        <v>0</v>
      </c>
      <c r="KF49" s="41"/>
      <c r="KG49" s="182">
        <f>VLOOKUP(JZ$5,'Project Data'!$C$33:$Q$52,MATCH(JW49,'Project Data'!$H$31:$Q$31,1)+5,0)</f>
        <v>0</v>
      </c>
      <c r="KH49" s="182" t="str">
        <f>VLOOKUP(JZ$5,'Project Data'!$C$33:$Q$51,MATCH(JW49,'Project Data'!$H$31:$Q$31,1)+6,0)</f>
        <v>N/A</v>
      </c>
      <c r="KI49" s="182">
        <f t="shared" si="102"/>
        <v>0</v>
      </c>
      <c r="KJ49" s="42"/>
      <c r="KK49" s="43"/>
      <c r="KL49" s="43"/>
      <c r="KM49" s="43"/>
      <c r="KN49" s="44"/>
      <c r="KO49" s="190"/>
      <c r="KP49" s="340"/>
      <c r="KQ49" s="153">
        <f t="shared" si="55"/>
        <v>3</v>
      </c>
      <c r="KR49" s="154" t="s">
        <v>64</v>
      </c>
      <c r="KS49" s="41"/>
      <c r="KT49" s="41"/>
      <c r="KU49" s="41"/>
      <c r="KV49" s="41"/>
      <c r="KW49" s="41"/>
      <c r="KX49" s="41"/>
      <c r="KY49" s="185">
        <f t="shared" si="103"/>
        <v>0</v>
      </c>
      <c r="KZ49" s="41"/>
      <c r="LA49" s="182">
        <f>VLOOKUP(KT$5,'Project Data'!$C$33:$Q$52,MATCH(KQ49,'Project Data'!$H$31:$Q$31,1)+5,0)</f>
        <v>0</v>
      </c>
      <c r="LB49" s="182" t="str">
        <f>VLOOKUP(KT$5,'Project Data'!$C$33:$Q$51,MATCH(KQ49,'Project Data'!$H$31:$Q$31,1)+6,0)</f>
        <v>N/A</v>
      </c>
      <c r="LC49" s="182">
        <f t="shared" si="104"/>
        <v>0</v>
      </c>
      <c r="LD49" s="42"/>
      <c r="LE49" s="43"/>
      <c r="LF49" s="43"/>
      <c r="LG49" s="43"/>
      <c r="LH49" s="44"/>
      <c r="LI49" s="190"/>
      <c r="LJ49" s="340"/>
      <c r="LK49" s="153">
        <f t="shared" si="56"/>
        <v>3</v>
      </c>
      <c r="LL49" s="154" t="s">
        <v>64</v>
      </c>
      <c r="LM49" s="41"/>
      <c r="LN49" s="41"/>
      <c r="LO49" s="41"/>
      <c r="LP49" s="41"/>
      <c r="LQ49" s="41"/>
      <c r="LR49" s="41"/>
      <c r="LS49" s="185">
        <f t="shared" si="105"/>
        <v>0</v>
      </c>
      <c r="LT49" s="41"/>
      <c r="LU49" s="182">
        <f>VLOOKUP(LN$5,'Project Data'!$C$33:$Q$52,MATCH(LK49,'Project Data'!$H$31:$Q$31,1)+5,0)</f>
        <v>0</v>
      </c>
      <c r="LV49" s="182" t="str">
        <f>VLOOKUP(LN$5,'Project Data'!$C$33:$Q$51,MATCH(LK49,'Project Data'!$H$31:$Q$31,1)+6,0)</f>
        <v>N/A</v>
      </c>
      <c r="LW49" s="182">
        <f t="shared" si="106"/>
        <v>0</v>
      </c>
      <c r="LX49" s="42"/>
      <c r="LY49" s="43"/>
      <c r="LZ49" s="43"/>
      <c r="MA49" s="43"/>
      <c r="MB49" s="44"/>
      <c r="MC49" s="190"/>
      <c r="MD49" s="340"/>
      <c r="ME49" s="153">
        <f t="shared" si="57"/>
        <v>3</v>
      </c>
      <c r="MF49" s="154" t="s">
        <v>64</v>
      </c>
      <c r="MG49" s="41"/>
      <c r="MH49" s="41"/>
      <c r="MI49" s="41"/>
      <c r="MJ49" s="41"/>
      <c r="MK49" s="41"/>
      <c r="ML49" s="41"/>
      <c r="MM49" s="185">
        <f t="shared" si="107"/>
        <v>0</v>
      </c>
      <c r="MN49" s="41"/>
      <c r="MO49" s="182">
        <f>VLOOKUP(MH$5,'Project Data'!$C$33:$Q$52,MATCH(ME49,'Project Data'!$H$31:$Q$31,1)+5,0)</f>
        <v>0</v>
      </c>
      <c r="MP49" s="182" t="str">
        <f>VLOOKUP(MH$5,'Project Data'!$C$33:$Q$51,MATCH(ME49,'Project Data'!$H$31:$Q$31,1)+6,0)</f>
        <v>N/A</v>
      </c>
      <c r="MQ49" s="182">
        <f t="shared" si="108"/>
        <v>0</v>
      </c>
      <c r="MR49" s="42"/>
      <c r="MS49" s="43"/>
      <c r="MT49" s="43"/>
      <c r="MU49" s="43"/>
      <c r="MV49" s="44"/>
      <c r="MW49" s="190"/>
      <c r="MX49" s="340"/>
      <c r="MY49" s="153">
        <f t="shared" si="58"/>
        <v>3</v>
      </c>
      <c r="MZ49" s="154" t="s">
        <v>64</v>
      </c>
      <c r="NA49" s="41"/>
      <c r="NB49" s="41"/>
      <c r="NC49" s="41"/>
      <c r="ND49" s="41"/>
      <c r="NE49" s="41"/>
      <c r="NF49" s="41"/>
      <c r="NG49" s="185">
        <f t="shared" si="109"/>
        <v>0</v>
      </c>
      <c r="NH49" s="41"/>
      <c r="NI49" s="182">
        <f>VLOOKUP(NB$5,'Project Data'!$C$33:$Q$52,MATCH(MY49,'Project Data'!$H$31:$Q$31,1)+5,0)</f>
        <v>0</v>
      </c>
      <c r="NJ49" s="182" t="str">
        <f>VLOOKUP(NB$5,'Project Data'!$C$33:$Q$51,MATCH(MY49,'Project Data'!$H$31:$Q$31,1)+6,0)</f>
        <v>N/A</v>
      </c>
      <c r="NK49" s="182">
        <f t="shared" si="110"/>
        <v>0</v>
      </c>
      <c r="NL49" s="42"/>
      <c r="NM49" s="43"/>
      <c r="NN49" s="43"/>
      <c r="NO49" s="43"/>
      <c r="NP49" s="44"/>
      <c r="NQ49" s="190"/>
      <c r="NR49" s="340"/>
      <c r="NS49" s="153">
        <f t="shared" si="59"/>
        <v>3</v>
      </c>
      <c r="NT49" s="154" t="s">
        <v>64</v>
      </c>
      <c r="NU49" s="41"/>
      <c r="NV49" s="41"/>
      <c r="NW49" s="41"/>
      <c r="NX49" s="41"/>
      <c r="NY49" s="41"/>
      <c r="NZ49" s="41"/>
      <c r="OA49" s="185">
        <f t="shared" si="111"/>
        <v>0</v>
      </c>
      <c r="OB49" s="41"/>
      <c r="OC49" s="182">
        <f>VLOOKUP(NV$5,'Project Data'!$C$33:$Q$52,MATCH(NS49,'Project Data'!$H$31:$Q$31,1)+5,0)</f>
        <v>0</v>
      </c>
      <c r="OD49" s="182" t="str">
        <f>VLOOKUP(NV$5,'Project Data'!$C$33:$Q$51,MATCH(NS49,'Project Data'!$H$31:$Q$31,1)+6,0)</f>
        <v>N/A</v>
      </c>
      <c r="OE49" s="182">
        <f t="shared" si="112"/>
        <v>0</v>
      </c>
      <c r="OF49" s="42"/>
      <c r="OG49" s="43"/>
      <c r="OH49" s="43"/>
      <c r="OI49" s="43"/>
      <c r="OJ49" s="44"/>
      <c r="OK49" s="33"/>
    </row>
    <row r="50" spans="1:401">
      <c r="A50" s="190"/>
      <c r="B50" s="340"/>
      <c r="C50" s="153">
        <f t="shared" si="133"/>
        <v>3</v>
      </c>
      <c r="D50" s="154" t="s">
        <v>65</v>
      </c>
      <c r="E50" s="41"/>
      <c r="F50" s="41"/>
      <c r="G50" s="41"/>
      <c r="H50" s="41"/>
      <c r="I50" s="41"/>
      <c r="J50" s="41"/>
      <c r="K50" s="185">
        <f t="shared" si="83"/>
        <v>0</v>
      </c>
      <c r="L50" s="41"/>
      <c r="M50" s="182">
        <f>VLOOKUP($F$5,'Project Data'!$C$33:$Q$52,MATCH($C50,'Project Data'!$H$31:$Q$31,1)+5,0)</f>
        <v>0</v>
      </c>
      <c r="N50" s="182" t="str">
        <f>VLOOKUP($F$5,'Project Data'!$C$33:$Q$51,MATCH($C50,'Project Data'!$H$31:$Q$31,1)+6,0)</f>
        <v>N/A</v>
      </c>
      <c r="O50" s="182">
        <f t="shared" si="84"/>
        <v>0</v>
      </c>
      <c r="P50" s="42"/>
      <c r="Q50" s="43"/>
      <c r="R50" s="43"/>
      <c r="S50" s="43"/>
      <c r="T50" s="44"/>
      <c r="U50" s="190"/>
      <c r="V50" s="340"/>
      <c r="W50" s="153">
        <f t="shared" si="41"/>
        <v>3</v>
      </c>
      <c r="X50" s="154" t="s">
        <v>65</v>
      </c>
      <c r="Y50" s="41"/>
      <c r="Z50" s="41"/>
      <c r="AA50" s="41"/>
      <c r="AB50" s="41"/>
      <c r="AC50" s="41"/>
      <c r="AD50" s="41"/>
      <c r="AE50" s="185">
        <f t="shared" si="85"/>
        <v>0</v>
      </c>
      <c r="AF50" s="41"/>
      <c r="AG50" s="182">
        <f>VLOOKUP(Z$5,'Project Data'!$C$33:$Q$52,MATCH(W50,'Project Data'!$H$31:$Q$31,1)+5,0)</f>
        <v>0</v>
      </c>
      <c r="AH50" s="182" t="str">
        <f>VLOOKUP(Z$5,'Project Data'!$C$33:$Q$51,MATCH(W50,'Project Data'!$H$31:$Q$31,1)+6,0)</f>
        <v>N/A</v>
      </c>
      <c r="AI50" s="182">
        <f t="shared" si="86"/>
        <v>0</v>
      </c>
      <c r="AJ50" s="42"/>
      <c r="AK50" s="43"/>
      <c r="AL50" s="43"/>
      <c r="AM50" s="43"/>
      <c r="AN50" s="44"/>
      <c r="AO50" s="190"/>
      <c r="AP50" s="340"/>
      <c r="AQ50" s="153">
        <f t="shared" si="42"/>
        <v>3</v>
      </c>
      <c r="AR50" s="154" t="s">
        <v>65</v>
      </c>
      <c r="AS50" s="41"/>
      <c r="AT50" s="41"/>
      <c r="AU50" s="41"/>
      <c r="AV50" s="41"/>
      <c r="AW50" s="41"/>
      <c r="AX50" s="41"/>
      <c r="AY50" s="185">
        <f t="shared" si="124"/>
        <v>0</v>
      </c>
      <c r="AZ50" s="41"/>
      <c r="BA50" s="182">
        <f>VLOOKUP(AT$5,'Project Data'!$C$33:$Q$52,MATCH(AQ50,'Project Data'!$H$31:$Q$31,1)+5,0)</f>
        <v>0</v>
      </c>
      <c r="BB50" s="182" t="str">
        <f>VLOOKUP(AT$5,'Project Data'!$C$33:$Q$51,MATCH(AQ50,'Project Data'!$H$31:$Q$31,1)+6,0)</f>
        <v>N/A</v>
      </c>
      <c r="BC50" s="182">
        <f t="shared" si="87"/>
        <v>0</v>
      </c>
      <c r="BD50" s="42"/>
      <c r="BE50" s="43"/>
      <c r="BF50" s="43"/>
      <c r="BG50" s="43"/>
      <c r="BH50" s="44"/>
      <c r="BI50" s="190"/>
      <c r="BJ50" s="340"/>
      <c r="BK50" s="153">
        <f t="shared" si="43"/>
        <v>3</v>
      </c>
      <c r="BL50" s="154" t="s">
        <v>65</v>
      </c>
      <c r="BM50" s="41"/>
      <c r="BN50" s="41"/>
      <c r="BO50" s="41"/>
      <c r="BP50" s="41"/>
      <c r="BQ50" s="41"/>
      <c r="BR50" s="41"/>
      <c r="BS50" s="185">
        <f t="shared" si="127"/>
        <v>0</v>
      </c>
      <c r="BT50" s="41"/>
      <c r="BU50" s="182">
        <f>VLOOKUP(BN$5,'Project Data'!$C$33:$Q$52,MATCH(BK50,'Project Data'!$H$31:$Q$31,1)+5,0)</f>
        <v>0</v>
      </c>
      <c r="BV50" s="182" t="str">
        <f>VLOOKUP(BN$5,'Project Data'!$C$33:$Q$51,MATCH(BK50,'Project Data'!$H$31:$Q$31,1)+6,0)</f>
        <v>N/A</v>
      </c>
      <c r="BW50" s="182">
        <f t="shared" si="88"/>
        <v>0</v>
      </c>
      <c r="BX50" s="42"/>
      <c r="BY50" s="43"/>
      <c r="BZ50" s="43"/>
      <c r="CA50" s="43"/>
      <c r="CB50" s="44"/>
      <c r="CC50" s="190"/>
      <c r="CD50" s="340"/>
      <c r="CE50" s="153">
        <f t="shared" si="44"/>
        <v>3</v>
      </c>
      <c r="CF50" s="154" t="s">
        <v>65</v>
      </c>
      <c r="CG50" s="41"/>
      <c r="CH50" s="41"/>
      <c r="CI50" s="41"/>
      <c r="CJ50" s="41"/>
      <c r="CK50" s="41"/>
      <c r="CL50" s="41"/>
      <c r="CM50" s="185">
        <f t="shared" si="128"/>
        <v>0</v>
      </c>
      <c r="CN50" s="41"/>
      <c r="CO50" s="182">
        <f>VLOOKUP(CH$5,'Project Data'!$C$33:$Q$52,MATCH(CE50,'Project Data'!$H$31:$Q$31,1)+5,0)</f>
        <v>0</v>
      </c>
      <c r="CP50" s="182" t="str">
        <f>VLOOKUP(CH$5,'Project Data'!$C$33:$Q$51,MATCH(CE50,'Project Data'!$H$31:$Q$31,1)+6,0)</f>
        <v>N/A</v>
      </c>
      <c r="CQ50" s="182">
        <f t="shared" si="89"/>
        <v>0</v>
      </c>
      <c r="CR50" s="42"/>
      <c r="CS50" s="43"/>
      <c r="CT50" s="43"/>
      <c r="CU50" s="43"/>
      <c r="CV50" s="44"/>
      <c r="CW50" s="190"/>
      <c r="CX50" s="340"/>
      <c r="CY50" s="153">
        <f t="shared" si="45"/>
        <v>3</v>
      </c>
      <c r="CZ50" s="154" t="s">
        <v>65</v>
      </c>
      <c r="DA50" s="41"/>
      <c r="DB50" s="41"/>
      <c r="DC50" s="41"/>
      <c r="DD50" s="41"/>
      <c r="DE50" s="41"/>
      <c r="DF50" s="41"/>
      <c r="DG50" s="185">
        <f t="shared" si="117"/>
        <v>0</v>
      </c>
      <c r="DH50" s="41"/>
      <c r="DI50" s="182">
        <f>VLOOKUP(DB$5,'Project Data'!$C$33:$Q$52,MATCH(CY50,'Project Data'!$H$31:$Q$31,1)+5,0)</f>
        <v>0</v>
      </c>
      <c r="DJ50" s="182" t="str">
        <f>VLOOKUP(DB$5,'Project Data'!$C$33:$Q$51,MATCH(CY50,'Project Data'!$H$31:$Q$31,1)+6,0)</f>
        <v>N/A</v>
      </c>
      <c r="DK50" s="182">
        <f t="shared" si="90"/>
        <v>0</v>
      </c>
      <c r="DL50" s="42"/>
      <c r="DM50" s="43"/>
      <c r="DN50" s="43"/>
      <c r="DO50" s="43"/>
      <c r="DP50" s="44"/>
      <c r="DQ50" s="190"/>
      <c r="DR50" s="340"/>
      <c r="DS50" s="153">
        <f t="shared" si="46"/>
        <v>3</v>
      </c>
      <c r="DT50" s="154" t="s">
        <v>65</v>
      </c>
      <c r="DU50" s="41"/>
      <c r="DV50" s="41"/>
      <c r="DW50" s="41"/>
      <c r="DX50" s="41"/>
      <c r="DY50" s="41"/>
      <c r="DZ50" s="41"/>
      <c r="EA50" s="185">
        <f t="shared" si="118"/>
        <v>0</v>
      </c>
      <c r="EB50" s="41"/>
      <c r="EC50" s="182">
        <f>VLOOKUP(DV$5,'Project Data'!$C$33:$Q$52,MATCH(DS50,'Project Data'!$H$31:$Q$31,1)+5,0)</f>
        <v>0</v>
      </c>
      <c r="ED50" s="182" t="str">
        <f>VLOOKUP(DV$5,'Project Data'!$C$33:$Q$51,MATCH(DS50,'Project Data'!$H$31:$Q$31,1)+6,0)</f>
        <v>N/A</v>
      </c>
      <c r="EE50" s="182">
        <f t="shared" si="91"/>
        <v>0</v>
      </c>
      <c r="EF50" s="42"/>
      <c r="EG50" s="43"/>
      <c r="EH50" s="43"/>
      <c r="EI50" s="43"/>
      <c r="EJ50" s="44"/>
      <c r="EK50" s="190"/>
      <c r="EL50" s="340"/>
      <c r="EM50" s="153">
        <f t="shared" si="47"/>
        <v>3</v>
      </c>
      <c r="EN50" s="154" t="s">
        <v>65</v>
      </c>
      <c r="EO50" s="41"/>
      <c r="EP50" s="41"/>
      <c r="EQ50" s="41"/>
      <c r="ER50" s="41"/>
      <c r="ES50" s="41"/>
      <c r="ET50" s="41"/>
      <c r="EU50" s="185">
        <f t="shared" si="119"/>
        <v>0</v>
      </c>
      <c r="EV50" s="41"/>
      <c r="EW50" s="182">
        <f>VLOOKUP(EP$5,'Project Data'!$C$33:$Q$52,MATCH(EM50,'Project Data'!$H$31:$Q$31,1)+5,0)</f>
        <v>0</v>
      </c>
      <c r="EX50" s="182" t="str">
        <f>VLOOKUP(EP$5,'Project Data'!$C$33:$Q$51,MATCH(EM50,'Project Data'!$H$31:$Q$31,1)+6,0)</f>
        <v>N/A</v>
      </c>
      <c r="EY50" s="182">
        <f t="shared" si="92"/>
        <v>0</v>
      </c>
      <c r="EZ50" s="42"/>
      <c r="FA50" s="43"/>
      <c r="FB50" s="43"/>
      <c r="FC50" s="43"/>
      <c r="FD50" s="44"/>
      <c r="FE50" s="190"/>
      <c r="FF50" s="340"/>
      <c r="FG50" s="153">
        <f t="shared" si="48"/>
        <v>3</v>
      </c>
      <c r="FH50" s="154" t="s">
        <v>65</v>
      </c>
      <c r="FI50" s="41"/>
      <c r="FJ50" s="41"/>
      <c r="FK50" s="41"/>
      <c r="FL50" s="41"/>
      <c r="FM50" s="41"/>
      <c r="FN50" s="41"/>
      <c r="FO50" s="185">
        <f t="shared" si="120"/>
        <v>0</v>
      </c>
      <c r="FP50" s="41"/>
      <c r="FQ50" s="182">
        <f>VLOOKUP(FJ$5,'Project Data'!$C$33:$Q$52,MATCH(FG50,'Project Data'!$H$31:$Q$31,1)+5,0)</f>
        <v>0</v>
      </c>
      <c r="FR50" s="182" t="str">
        <f>VLOOKUP(FJ$5,'Project Data'!$C$33:$Q$51,MATCH(FG50,'Project Data'!$H$31:$Q$31,1)+6,0)</f>
        <v>N/A</v>
      </c>
      <c r="FS50" s="182">
        <f t="shared" si="93"/>
        <v>0</v>
      </c>
      <c r="FT50" s="42"/>
      <c r="FU50" s="43"/>
      <c r="FV50" s="43"/>
      <c r="FW50" s="43"/>
      <c r="FX50" s="44"/>
      <c r="FY50" s="190"/>
      <c r="FZ50" s="340"/>
      <c r="GA50" s="153">
        <f t="shared" si="49"/>
        <v>3</v>
      </c>
      <c r="GB50" s="154" t="s">
        <v>65</v>
      </c>
      <c r="GC50" s="41"/>
      <c r="GD50" s="41"/>
      <c r="GE50" s="41"/>
      <c r="GF50" s="41"/>
      <c r="GG50" s="41"/>
      <c r="GH50" s="41"/>
      <c r="GI50" s="185">
        <f t="shared" si="135"/>
        <v>0</v>
      </c>
      <c r="GJ50" s="41"/>
      <c r="GK50" s="182">
        <f>VLOOKUP(GD$5,'Project Data'!$C$33:$Q$52,MATCH(GA50,'Project Data'!$H$31:$Q$31,1)+5,0)</f>
        <v>0</v>
      </c>
      <c r="GL50" s="182" t="str">
        <f>VLOOKUP(GD$5,'Project Data'!$C$33:$Q$51,MATCH(GA50,'Project Data'!$H$31:$Q$31,1)+6,0)</f>
        <v>N/A</v>
      </c>
      <c r="GM50" s="182">
        <f t="shared" si="94"/>
        <v>0</v>
      </c>
      <c r="GN50" s="42"/>
      <c r="GO50" s="43"/>
      <c r="GP50" s="43"/>
      <c r="GQ50" s="43"/>
      <c r="GR50" s="44"/>
      <c r="GS50" s="190"/>
      <c r="GT50" s="340"/>
      <c r="GU50" s="153">
        <f t="shared" si="50"/>
        <v>3</v>
      </c>
      <c r="GV50" s="154" t="s">
        <v>65</v>
      </c>
      <c r="GW50" s="41"/>
      <c r="GX50" s="41"/>
      <c r="GY50" s="41"/>
      <c r="GZ50" s="41"/>
      <c r="HA50" s="41"/>
      <c r="HB50" s="41"/>
      <c r="HC50" s="185">
        <f t="shared" si="131"/>
        <v>0</v>
      </c>
      <c r="HD50" s="41"/>
      <c r="HE50" s="182">
        <f>VLOOKUP(GX$5,'Project Data'!$C$33:$Q$52,MATCH(GU50,'Project Data'!$H$31:$Q$31,1)+5,0)</f>
        <v>0</v>
      </c>
      <c r="HF50" s="182" t="str">
        <f>VLOOKUP(GX$5,'Project Data'!$C$33:$Q$51,MATCH(GU50,'Project Data'!$H$31:$Q$31,1)+6,0)</f>
        <v>N/A</v>
      </c>
      <c r="HG50" s="182">
        <f t="shared" si="95"/>
        <v>0</v>
      </c>
      <c r="HH50" s="42"/>
      <c r="HI50" s="43"/>
      <c r="HJ50" s="43"/>
      <c r="HK50" s="43"/>
      <c r="HL50" s="44"/>
      <c r="HM50" s="190"/>
      <c r="HN50" s="340"/>
      <c r="HO50" s="153">
        <f t="shared" si="51"/>
        <v>3</v>
      </c>
      <c r="HP50" s="154" t="s">
        <v>65</v>
      </c>
      <c r="HQ50" s="41"/>
      <c r="HR50" s="41"/>
      <c r="HS50" s="41"/>
      <c r="HT50" s="41"/>
      <c r="HU50" s="41"/>
      <c r="HV50" s="41"/>
      <c r="HW50" s="185">
        <f t="shared" si="134"/>
        <v>0</v>
      </c>
      <c r="HX50" s="41"/>
      <c r="HY50" s="182">
        <f>VLOOKUP(HR$5,'Project Data'!$C$33:$Q$52,MATCH(HO50,'Project Data'!$H$31:$Q$31,1)+5,0)</f>
        <v>0</v>
      </c>
      <c r="HZ50" s="182" t="str">
        <f>VLOOKUP(HR$5,'Project Data'!$C$33:$Q$51,MATCH(HO50,'Project Data'!$H$31:$Q$31,1)+6,0)</f>
        <v>N/A</v>
      </c>
      <c r="IA50" s="182">
        <f t="shared" si="96"/>
        <v>0</v>
      </c>
      <c r="IB50" s="42"/>
      <c r="IC50" s="43"/>
      <c r="ID50" s="43"/>
      <c r="IE50" s="43"/>
      <c r="IF50" s="44"/>
      <c r="IG50" s="190"/>
      <c r="IH50" s="340"/>
      <c r="II50" s="153">
        <f t="shared" si="52"/>
        <v>3</v>
      </c>
      <c r="IJ50" s="154" t="s">
        <v>65</v>
      </c>
      <c r="IK50" s="41"/>
      <c r="IL50" s="41"/>
      <c r="IM50" s="41"/>
      <c r="IN50" s="41"/>
      <c r="IO50" s="41"/>
      <c r="IP50" s="41"/>
      <c r="IQ50" s="185">
        <f t="shared" si="97"/>
        <v>0</v>
      </c>
      <c r="IR50" s="41"/>
      <c r="IS50" s="182">
        <f>VLOOKUP(IL$5,'Project Data'!$C$33:$Q$52,MATCH(II50,'Project Data'!$H$31:$Q$31,1)+5,0)</f>
        <v>0</v>
      </c>
      <c r="IT50" s="182" t="str">
        <f>VLOOKUP(IL$5,'Project Data'!$C$33:$Q$51,MATCH(II50,'Project Data'!$H$31:$Q$31,1)+6,0)</f>
        <v>N/A</v>
      </c>
      <c r="IU50" s="182">
        <f t="shared" si="98"/>
        <v>0</v>
      </c>
      <c r="IV50" s="42"/>
      <c r="IW50" s="43"/>
      <c r="IX50" s="43"/>
      <c r="IY50" s="43"/>
      <c r="IZ50" s="44"/>
      <c r="JA50" s="190"/>
      <c r="JB50" s="340"/>
      <c r="JC50" s="153">
        <f t="shared" si="53"/>
        <v>3</v>
      </c>
      <c r="JD50" s="154" t="s">
        <v>65</v>
      </c>
      <c r="JE50" s="41"/>
      <c r="JF50" s="41"/>
      <c r="JG50" s="41"/>
      <c r="JH50" s="41"/>
      <c r="JI50" s="41"/>
      <c r="JJ50" s="41"/>
      <c r="JK50" s="185">
        <f t="shared" si="99"/>
        <v>0</v>
      </c>
      <c r="JL50" s="41"/>
      <c r="JM50" s="182">
        <f>VLOOKUP(JF$5,'Project Data'!$C$33:$Q$52,MATCH(JC50,'Project Data'!$H$31:$Q$31,1)+5,0)</f>
        <v>0</v>
      </c>
      <c r="JN50" s="182" t="str">
        <f>VLOOKUP(JF$5,'Project Data'!$C$33:$Q$51,MATCH(JC50,'Project Data'!$H$31:$Q$31,1)+6,0)</f>
        <v>N/A</v>
      </c>
      <c r="JO50" s="182">
        <f t="shared" si="100"/>
        <v>0</v>
      </c>
      <c r="JP50" s="42"/>
      <c r="JQ50" s="43"/>
      <c r="JR50" s="43"/>
      <c r="JS50" s="43"/>
      <c r="JT50" s="44"/>
      <c r="JU50" s="190"/>
      <c r="JV50" s="340"/>
      <c r="JW50" s="153">
        <f t="shared" si="54"/>
        <v>3</v>
      </c>
      <c r="JX50" s="154" t="s">
        <v>65</v>
      </c>
      <c r="JY50" s="41"/>
      <c r="JZ50" s="41"/>
      <c r="KA50" s="41"/>
      <c r="KB50" s="41"/>
      <c r="KC50" s="41"/>
      <c r="KD50" s="41"/>
      <c r="KE50" s="185">
        <f t="shared" si="101"/>
        <v>0</v>
      </c>
      <c r="KF50" s="41"/>
      <c r="KG50" s="182">
        <f>VLOOKUP(JZ$5,'Project Data'!$C$33:$Q$52,MATCH(JW50,'Project Data'!$H$31:$Q$31,1)+5,0)</f>
        <v>0</v>
      </c>
      <c r="KH50" s="182" t="str">
        <f>VLOOKUP(JZ$5,'Project Data'!$C$33:$Q$51,MATCH(JW50,'Project Data'!$H$31:$Q$31,1)+6,0)</f>
        <v>N/A</v>
      </c>
      <c r="KI50" s="182">
        <f t="shared" si="102"/>
        <v>0</v>
      </c>
      <c r="KJ50" s="42"/>
      <c r="KK50" s="43"/>
      <c r="KL50" s="43"/>
      <c r="KM50" s="43"/>
      <c r="KN50" s="44"/>
      <c r="KO50" s="190"/>
      <c r="KP50" s="340"/>
      <c r="KQ50" s="153">
        <f t="shared" si="55"/>
        <v>3</v>
      </c>
      <c r="KR50" s="154" t="s">
        <v>65</v>
      </c>
      <c r="KS50" s="41"/>
      <c r="KT50" s="41"/>
      <c r="KU50" s="41"/>
      <c r="KV50" s="41"/>
      <c r="KW50" s="41"/>
      <c r="KX50" s="41"/>
      <c r="KY50" s="185">
        <f t="shared" si="103"/>
        <v>0</v>
      </c>
      <c r="KZ50" s="41"/>
      <c r="LA50" s="182">
        <f>VLOOKUP(KT$5,'Project Data'!$C$33:$Q$52,MATCH(KQ50,'Project Data'!$H$31:$Q$31,1)+5,0)</f>
        <v>0</v>
      </c>
      <c r="LB50" s="182" t="str">
        <f>VLOOKUP(KT$5,'Project Data'!$C$33:$Q$51,MATCH(KQ50,'Project Data'!$H$31:$Q$31,1)+6,0)</f>
        <v>N/A</v>
      </c>
      <c r="LC50" s="182">
        <f t="shared" si="104"/>
        <v>0</v>
      </c>
      <c r="LD50" s="42"/>
      <c r="LE50" s="43"/>
      <c r="LF50" s="43"/>
      <c r="LG50" s="43"/>
      <c r="LH50" s="44"/>
      <c r="LI50" s="190"/>
      <c r="LJ50" s="340"/>
      <c r="LK50" s="153">
        <f t="shared" si="56"/>
        <v>3</v>
      </c>
      <c r="LL50" s="154" t="s">
        <v>65</v>
      </c>
      <c r="LM50" s="41"/>
      <c r="LN50" s="41"/>
      <c r="LO50" s="41"/>
      <c r="LP50" s="41"/>
      <c r="LQ50" s="41"/>
      <c r="LR50" s="41"/>
      <c r="LS50" s="185">
        <f t="shared" si="105"/>
        <v>0</v>
      </c>
      <c r="LT50" s="41"/>
      <c r="LU50" s="182">
        <f>VLOOKUP(LN$5,'Project Data'!$C$33:$Q$52,MATCH(LK50,'Project Data'!$H$31:$Q$31,1)+5,0)</f>
        <v>0</v>
      </c>
      <c r="LV50" s="182" t="str">
        <f>VLOOKUP(LN$5,'Project Data'!$C$33:$Q$51,MATCH(LK50,'Project Data'!$H$31:$Q$31,1)+6,0)</f>
        <v>N/A</v>
      </c>
      <c r="LW50" s="182">
        <f t="shared" si="106"/>
        <v>0</v>
      </c>
      <c r="LX50" s="42"/>
      <c r="LY50" s="43"/>
      <c r="LZ50" s="43"/>
      <c r="MA50" s="43"/>
      <c r="MB50" s="44"/>
      <c r="MC50" s="190"/>
      <c r="MD50" s="340"/>
      <c r="ME50" s="153">
        <f t="shared" si="57"/>
        <v>3</v>
      </c>
      <c r="MF50" s="154" t="s">
        <v>65</v>
      </c>
      <c r="MG50" s="41"/>
      <c r="MH50" s="41"/>
      <c r="MI50" s="41"/>
      <c r="MJ50" s="41"/>
      <c r="MK50" s="41"/>
      <c r="ML50" s="41"/>
      <c r="MM50" s="185">
        <f t="shared" si="107"/>
        <v>0</v>
      </c>
      <c r="MN50" s="41"/>
      <c r="MO50" s="182">
        <f>VLOOKUP(MH$5,'Project Data'!$C$33:$Q$52,MATCH(ME50,'Project Data'!$H$31:$Q$31,1)+5,0)</f>
        <v>0</v>
      </c>
      <c r="MP50" s="182" t="str">
        <f>VLOOKUP(MH$5,'Project Data'!$C$33:$Q$51,MATCH(ME50,'Project Data'!$H$31:$Q$31,1)+6,0)</f>
        <v>N/A</v>
      </c>
      <c r="MQ50" s="182">
        <f t="shared" si="108"/>
        <v>0</v>
      </c>
      <c r="MR50" s="42"/>
      <c r="MS50" s="43"/>
      <c r="MT50" s="43"/>
      <c r="MU50" s="43"/>
      <c r="MV50" s="44"/>
      <c r="MW50" s="190"/>
      <c r="MX50" s="340"/>
      <c r="MY50" s="153">
        <f t="shared" si="58"/>
        <v>3</v>
      </c>
      <c r="MZ50" s="154" t="s">
        <v>65</v>
      </c>
      <c r="NA50" s="41"/>
      <c r="NB50" s="41"/>
      <c r="NC50" s="41"/>
      <c r="ND50" s="41"/>
      <c r="NE50" s="41"/>
      <c r="NF50" s="41"/>
      <c r="NG50" s="185">
        <f t="shared" si="109"/>
        <v>0</v>
      </c>
      <c r="NH50" s="41"/>
      <c r="NI50" s="182">
        <f>VLOOKUP(NB$5,'Project Data'!$C$33:$Q$52,MATCH(MY50,'Project Data'!$H$31:$Q$31,1)+5,0)</f>
        <v>0</v>
      </c>
      <c r="NJ50" s="182" t="str">
        <f>VLOOKUP(NB$5,'Project Data'!$C$33:$Q$51,MATCH(MY50,'Project Data'!$H$31:$Q$31,1)+6,0)</f>
        <v>N/A</v>
      </c>
      <c r="NK50" s="182">
        <f t="shared" si="110"/>
        <v>0</v>
      </c>
      <c r="NL50" s="42"/>
      <c r="NM50" s="43"/>
      <c r="NN50" s="43"/>
      <c r="NO50" s="43"/>
      <c r="NP50" s="44"/>
      <c r="NQ50" s="190"/>
      <c r="NR50" s="340"/>
      <c r="NS50" s="153">
        <f t="shared" si="59"/>
        <v>3</v>
      </c>
      <c r="NT50" s="154" t="s">
        <v>65</v>
      </c>
      <c r="NU50" s="41"/>
      <c r="NV50" s="41"/>
      <c r="NW50" s="41"/>
      <c r="NX50" s="41"/>
      <c r="NY50" s="41"/>
      <c r="NZ50" s="41"/>
      <c r="OA50" s="185">
        <f t="shared" si="111"/>
        <v>0</v>
      </c>
      <c r="OB50" s="41"/>
      <c r="OC50" s="182">
        <f>VLOOKUP(NV$5,'Project Data'!$C$33:$Q$52,MATCH(NS50,'Project Data'!$H$31:$Q$31,1)+5,0)</f>
        <v>0</v>
      </c>
      <c r="OD50" s="182" t="str">
        <f>VLOOKUP(NV$5,'Project Data'!$C$33:$Q$51,MATCH(NS50,'Project Data'!$H$31:$Q$31,1)+6,0)</f>
        <v>N/A</v>
      </c>
      <c r="OE50" s="182">
        <f t="shared" si="112"/>
        <v>0</v>
      </c>
      <c r="OF50" s="42"/>
      <c r="OG50" s="43"/>
      <c r="OH50" s="43"/>
      <c r="OI50" s="43"/>
      <c r="OJ50" s="44"/>
      <c r="OK50" s="33"/>
    </row>
    <row r="51" spans="1:401">
      <c r="A51" s="190"/>
      <c r="B51" s="340"/>
      <c r="C51" s="153">
        <f t="shared" si="133"/>
        <v>3</v>
      </c>
      <c r="D51" s="154" t="s">
        <v>66</v>
      </c>
      <c r="E51" s="41"/>
      <c r="F51" s="41"/>
      <c r="G51" s="41"/>
      <c r="H51" s="41"/>
      <c r="I51" s="41"/>
      <c r="J51" s="41"/>
      <c r="K51" s="185">
        <f t="shared" si="83"/>
        <v>0</v>
      </c>
      <c r="L51" s="41"/>
      <c r="M51" s="182">
        <f>VLOOKUP($F$5,'Project Data'!$C$33:$Q$52,MATCH($C51,'Project Data'!$H$31:$Q$31,1)+5,0)</f>
        <v>0</v>
      </c>
      <c r="N51" s="182" t="str">
        <f>VLOOKUP($F$5,'Project Data'!$C$33:$Q$51,MATCH($C51,'Project Data'!$H$31:$Q$31,1)+6,0)</f>
        <v>N/A</v>
      </c>
      <c r="O51" s="182">
        <f t="shared" si="84"/>
        <v>0</v>
      </c>
      <c r="P51" s="42"/>
      <c r="Q51" s="43"/>
      <c r="R51" s="43"/>
      <c r="S51" s="43"/>
      <c r="T51" s="44"/>
      <c r="U51" s="190"/>
      <c r="V51" s="340"/>
      <c r="W51" s="153">
        <f t="shared" si="41"/>
        <v>3</v>
      </c>
      <c r="X51" s="154" t="s">
        <v>66</v>
      </c>
      <c r="Y51" s="41"/>
      <c r="Z51" s="41"/>
      <c r="AA51" s="41"/>
      <c r="AB51" s="41"/>
      <c r="AC51" s="41"/>
      <c r="AD51" s="41"/>
      <c r="AE51" s="185">
        <f t="shared" si="85"/>
        <v>0</v>
      </c>
      <c r="AF51" s="41"/>
      <c r="AG51" s="182">
        <f>VLOOKUP(Z$5,'Project Data'!$C$33:$Q$52,MATCH(W51,'Project Data'!$H$31:$Q$31,1)+5,0)</f>
        <v>0</v>
      </c>
      <c r="AH51" s="182" t="str">
        <f>VLOOKUP(Z$5,'Project Data'!$C$33:$Q$51,MATCH(W51,'Project Data'!$H$31:$Q$31,1)+6,0)</f>
        <v>N/A</v>
      </c>
      <c r="AI51" s="182">
        <f t="shared" si="86"/>
        <v>0</v>
      </c>
      <c r="AJ51" s="42"/>
      <c r="AK51" s="43"/>
      <c r="AL51" s="43"/>
      <c r="AM51" s="43"/>
      <c r="AN51" s="44"/>
      <c r="AO51" s="190"/>
      <c r="AP51" s="340"/>
      <c r="AQ51" s="153">
        <f t="shared" si="42"/>
        <v>3</v>
      </c>
      <c r="AR51" s="154" t="s">
        <v>66</v>
      </c>
      <c r="AS51" s="41"/>
      <c r="AT51" s="41"/>
      <c r="AU51" s="41"/>
      <c r="AV51" s="41"/>
      <c r="AW51" s="41"/>
      <c r="AX51" s="41"/>
      <c r="AY51" s="185">
        <f t="shared" si="124"/>
        <v>0</v>
      </c>
      <c r="AZ51" s="41"/>
      <c r="BA51" s="182">
        <f>VLOOKUP(AT$5,'Project Data'!$C$33:$Q$52,MATCH(AQ51,'Project Data'!$H$31:$Q$31,1)+5,0)</f>
        <v>0</v>
      </c>
      <c r="BB51" s="182" t="str">
        <f>VLOOKUP(AT$5,'Project Data'!$C$33:$Q$51,MATCH(AQ51,'Project Data'!$H$31:$Q$31,1)+6,0)</f>
        <v>N/A</v>
      </c>
      <c r="BC51" s="182">
        <f t="shared" si="87"/>
        <v>0</v>
      </c>
      <c r="BD51" s="42"/>
      <c r="BE51" s="43"/>
      <c r="BF51" s="43"/>
      <c r="BG51" s="43"/>
      <c r="BH51" s="44"/>
      <c r="BI51" s="190"/>
      <c r="BJ51" s="340"/>
      <c r="BK51" s="153">
        <f t="shared" si="43"/>
        <v>3</v>
      </c>
      <c r="BL51" s="154" t="s">
        <v>66</v>
      </c>
      <c r="BM51" s="41"/>
      <c r="BN51" s="41"/>
      <c r="BO51" s="41"/>
      <c r="BP51" s="41"/>
      <c r="BQ51" s="41"/>
      <c r="BR51" s="41"/>
      <c r="BS51" s="185">
        <f t="shared" si="127"/>
        <v>0</v>
      </c>
      <c r="BT51" s="41"/>
      <c r="BU51" s="182">
        <f>VLOOKUP(BN$5,'Project Data'!$C$33:$Q$52,MATCH(BK51,'Project Data'!$H$31:$Q$31,1)+5,0)</f>
        <v>0</v>
      </c>
      <c r="BV51" s="182" t="str">
        <f>VLOOKUP(BN$5,'Project Data'!$C$33:$Q$51,MATCH(BK51,'Project Data'!$H$31:$Q$31,1)+6,0)</f>
        <v>N/A</v>
      </c>
      <c r="BW51" s="182">
        <f t="shared" si="88"/>
        <v>0</v>
      </c>
      <c r="BX51" s="42"/>
      <c r="BY51" s="43"/>
      <c r="BZ51" s="43"/>
      <c r="CA51" s="43"/>
      <c r="CB51" s="44"/>
      <c r="CC51" s="190"/>
      <c r="CD51" s="340"/>
      <c r="CE51" s="153">
        <f t="shared" si="44"/>
        <v>3</v>
      </c>
      <c r="CF51" s="154" t="s">
        <v>66</v>
      </c>
      <c r="CG51" s="41"/>
      <c r="CH51" s="41"/>
      <c r="CI51" s="41"/>
      <c r="CJ51" s="41"/>
      <c r="CK51" s="41"/>
      <c r="CL51" s="41"/>
      <c r="CM51" s="185">
        <f t="shared" si="128"/>
        <v>0</v>
      </c>
      <c r="CN51" s="41"/>
      <c r="CO51" s="182">
        <f>VLOOKUP(CH$5,'Project Data'!$C$33:$Q$52,MATCH(CE51,'Project Data'!$H$31:$Q$31,1)+5,0)</f>
        <v>0</v>
      </c>
      <c r="CP51" s="182" t="str">
        <f>VLOOKUP(CH$5,'Project Data'!$C$33:$Q$51,MATCH(CE51,'Project Data'!$H$31:$Q$31,1)+6,0)</f>
        <v>N/A</v>
      </c>
      <c r="CQ51" s="182">
        <f t="shared" si="89"/>
        <v>0</v>
      </c>
      <c r="CR51" s="42"/>
      <c r="CS51" s="43"/>
      <c r="CT51" s="43"/>
      <c r="CU51" s="43"/>
      <c r="CV51" s="44"/>
      <c r="CW51" s="190"/>
      <c r="CX51" s="340"/>
      <c r="CY51" s="153">
        <f t="shared" si="45"/>
        <v>3</v>
      </c>
      <c r="CZ51" s="154" t="s">
        <v>66</v>
      </c>
      <c r="DA51" s="41"/>
      <c r="DB51" s="41"/>
      <c r="DC51" s="41"/>
      <c r="DD51" s="41"/>
      <c r="DE51" s="41"/>
      <c r="DF51" s="41"/>
      <c r="DG51" s="185">
        <f t="shared" si="117"/>
        <v>0</v>
      </c>
      <c r="DH51" s="41"/>
      <c r="DI51" s="182">
        <f>VLOOKUP(DB$5,'Project Data'!$C$33:$Q$52,MATCH(CY51,'Project Data'!$H$31:$Q$31,1)+5,0)</f>
        <v>0</v>
      </c>
      <c r="DJ51" s="182" t="str">
        <f>VLOOKUP(DB$5,'Project Data'!$C$33:$Q$51,MATCH(CY51,'Project Data'!$H$31:$Q$31,1)+6,0)</f>
        <v>N/A</v>
      </c>
      <c r="DK51" s="182">
        <f t="shared" si="90"/>
        <v>0</v>
      </c>
      <c r="DL51" s="42"/>
      <c r="DM51" s="43"/>
      <c r="DN51" s="43"/>
      <c r="DO51" s="43"/>
      <c r="DP51" s="44"/>
      <c r="DQ51" s="190"/>
      <c r="DR51" s="340"/>
      <c r="DS51" s="153">
        <f t="shared" si="46"/>
        <v>3</v>
      </c>
      <c r="DT51" s="154" t="s">
        <v>66</v>
      </c>
      <c r="DU51" s="41"/>
      <c r="DV51" s="41"/>
      <c r="DW51" s="41"/>
      <c r="DX51" s="41"/>
      <c r="DY51" s="41"/>
      <c r="DZ51" s="41"/>
      <c r="EA51" s="185">
        <f t="shared" si="118"/>
        <v>0</v>
      </c>
      <c r="EB51" s="41"/>
      <c r="EC51" s="182">
        <f>VLOOKUP(DV$5,'Project Data'!$C$33:$Q$52,MATCH(DS51,'Project Data'!$H$31:$Q$31,1)+5,0)</f>
        <v>0</v>
      </c>
      <c r="ED51" s="182" t="str">
        <f>VLOOKUP(DV$5,'Project Data'!$C$33:$Q$51,MATCH(DS51,'Project Data'!$H$31:$Q$31,1)+6,0)</f>
        <v>N/A</v>
      </c>
      <c r="EE51" s="182">
        <f t="shared" si="91"/>
        <v>0</v>
      </c>
      <c r="EF51" s="42"/>
      <c r="EG51" s="43"/>
      <c r="EH51" s="43"/>
      <c r="EI51" s="43"/>
      <c r="EJ51" s="44"/>
      <c r="EK51" s="190"/>
      <c r="EL51" s="340"/>
      <c r="EM51" s="153">
        <f t="shared" si="47"/>
        <v>3</v>
      </c>
      <c r="EN51" s="154" t="s">
        <v>66</v>
      </c>
      <c r="EO51" s="41"/>
      <c r="EP51" s="41"/>
      <c r="EQ51" s="41"/>
      <c r="ER51" s="41"/>
      <c r="ES51" s="41"/>
      <c r="ET51" s="41"/>
      <c r="EU51" s="185">
        <f t="shared" si="119"/>
        <v>0</v>
      </c>
      <c r="EV51" s="41"/>
      <c r="EW51" s="182">
        <f>VLOOKUP(EP$5,'Project Data'!$C$33:$Q$52,MATCH(EM51,'Project Data'!$H$31:$Q$31,1)+5,0)</f>
        <v>0</v>
      </c>
      <c r="EX51" s="182" t="str">
        <f>VLOOKUP(EP$5,'Project Data'!$C$33:$Q$51,MATCH(EM51,'Project Data'!$H$31:$Q$31,1)+6,0)</f>
        <v>N/A</v>
      </c>
      <c r="EY51" s="182">
        <f t="shared" si="92"/>
        <v>0</v>
      </c>
      <c r="EZ51" s="42"/>
      <c r="FA51" s="43"/>
      <c r="FB51" s="43"/>
      <c r="FC51" s="43"/>
      <c r="FD51" s="44"/>
      <c r="FE51" s="190"/>
      <c r="FF51" s="340"/>
      <c r="FG51" s="153">
        <f t="shared" si="48"/>
        <v>3</v>
      </c>
      <c r="FH51" s="154" t="s">
        <v>66</v>
      </c>
      <c r="FI51" s="41"/>
      <c r="FJ51" s="41"/>
      <c r="FK51" s="41"/>
      <c r="FL51" s="41"/>
      <c r="FM51" s="41"/>
      <c r="FN51" s="41"/>
      <c r="FO51" s="185">
        <f t="shared" si="120"/>
        <v>0</v>
      </c>
      <c r="FP51" s="41"/>
      <c r="FQ51" s="182">
        <f>VLOOKUP(FJ$5,'Project Data'!$C$33:$Q$52,MATCH(FG51,'Project Data'!$H$31:$Q$31,1)+5,0)</f>
        <v>0</v>
      </c>
      <c r="FR51" s="182" t="str">
        <f>VLOOKUP(FJ$5,'Project Data'!$C$33:$Q$51,MATCH(FG51,'Project Data'!$H$31:$Q$31,1)+6,0)</f>
        <v>N/A</v>
      </c>
      <c r="FS51" s="182">
        <f t="shared" si="93"/>
        <v>0</v>
      </c>
      <c r="FT51" s="42"/>
      <c r="FU51" s="43"/>
      <c r="FV51" s="43"/>
      <c r="FW51" s="43"/>
      <c r="FX51" s="44"/>
      <c r="FY51" s="190"/>
      <c r="FZ51" s="340"/>
      <c r="GA51" s="153">
        <f t="shared" si="49"/>
        <v>3</v>
      </c>
      <c r="GB51" s="154" t="s">
        <v>66</v>
      </c>
      <c r="GC51" s="41"/>
      <c r="GD51" s="41"/>
      <c r="GE51" s="41"/>
      <c r="GF51" s="41"/>
      <c r="GG51" s="41"/>
      <c r="GH51" s="41"/>
      <c r="GI51" s="185">
        <f t="shared" si="135"/>
        <v>0</v>
      </c>
      <c r="GJ51" s="41"/>
      <c r="GK51" s="182">
        <f>VLOOKUP(GD$5,'Project Data'!$C$33:$Q$52,MATCH(GA51,'Project Data'!$H$31:$Q$31,1)+5,0)</f>
        <v>0</v>
      </c>
      <c r="GL51" s="182" t="str">
        <f>VLOOKUP(GD$5,'Project Data'!$C$33:$Q$51,MATCH(GA51,'Project Data'!$H$31:$Q$31,1)+6,0)</f>
        <v>N/A</v>
      </c>
      <c r="GM51" s="182">
        <f t="shared" si="94"/>
        <v>0</v>
      </c>
      <c r="GN51" s="42"/>
      <c r="GO51" s="43"/>
      <c r="GP51" s="43"/>
      <c r="GQ51" s="43"/>
      <c r="GR51" s="44"/>
      <c r="GS51" s="190"/>
      <c r="GT51" s="340"/>
      <c r="GU51" s="153">
        <f t="shared" si="50"/>
        <v>3</v>
      </c>
      <c r="GV51" s="154" t="s">
        <v>66</v>
      </c>
      <c r="GW51" s="41"/>
      <c r="GX51" s="41"/>
      <c r="GY51" s="41"/>
      <c r="GZ51" s="41"/>
      <c r="HA51" s="41"/>
      <c r="HB51" s="41"/>
      <c r="HC51" s="185">
        <f t="shared" si="131"/>
        <v>0</v>
      </c>
      <c r="HD51" s="41"/>
      <c r="HE51" s="182">
        <f>VLOOKUP(GX$5,'Project Data'!$C$33:$Q$52,MATCH(GU51,'Project Data'!$H$31:$Q$31,1)+5,0)</f>
        <v>0</v>
      </c>
      <c r="HF51" s="182" t="str">
        <f>VLOOKUP(GX$5,'Project Data'!$C$33:$Q$51,MATCH(GU51,'Project Data'!$H$31:$Q$31,1)+6,0)</f>
        <v>N/A</v>
      </c>
      <c r="HG51" s="182">
        <f t="shared" si="95"/>
        <v>0</v>
      </c>
      <c r="HH51" s="42"/>
      <c r="HI51" s="43"/>
      <c r="HJ51" s="43"/>
      <c r="HK51" s="43"/>
      <c r="HL51" s="44"/>
      <c r="HM51" s="190"/>
      <c r="HN51" s="340"/>
      <c r="HO51" s="153">
        <f t="shared" si="51"/>
        <v>3</v>
      </c>
      <c r="HP51" s="154" t="s">
        <v>66</v>
      </c>
      <c r="HQ51" s="41"/>
      <c r="HR51" s="41"/>
      <c r="HS51" s="41"/>
      <c r="HT51" s="41"/>
      <c r="HU51" s="41"/>
      <c r="HV51" s="41"/>
      <c r="HW51" s="185">
        <f t="shared" si="134"/>
        <v>0</v>
      </c>
      <c r="HX51" s="41"/>
      <c r="HY51" s="182">
        <f>VLOOKUP(HR$5,'Project Data'!$C$33:$Q$52,MATCH(HO51,'Project Data'!$H$31:$Q$31,1)+5,0)</f>
        <v>0</v>
      </c>
      <c r="HZ51" s="182" t="str">
        <f>VLOOKUP(HR$5,'Project Data'!$C$33:$Q$51,MATCH(HO51,'Project Data'!$H$31:$Q$31,1)+6,0)</f>
        <v>N/A</v>
      </c>
      <c r="IA51" s="182">
        <f t="shared" si="96"/>
        <v>0</v>
      </c>
      <c r="IB51" s="42"/>
      <c r="IC51" s="43"/>
      <c r="ID51" s="43"/>
      <c r="IE51" s="43"/>
      <c r="IF51" s="44"/>
      <c r="IG51" s="190"/>
      <c r="IH51" s="340"/>
      <c r="II51" s="153">
        <f t="shared" si="52"/>
        <v>3</v>
      </c>
      <c r="IJ51" s="154" t="s">
        <v>66</v>
      </c>
      <c r="IK51" s="41"/>
      <c r="IL51" s="41"/>
      <c r="IM51" s="41"/>
      <c r="IN51" s="41"/>
      <c r="IO51" s="41"/>
      <c r="IP51" s="41"/>
      <c r="IQ51" s="185">
        <f t="shared" si="97"/>
        <v>0</v>
      </c>
      <c r="IR51" s="41"/>
      <c r="IS51" s="182">
        <f>VLOOKUP(IL$5,'Project Data'!$C$33:$Q$52,MATCH(II51,'Project Data'!$H$31:$Q$31,1)+5,0)</f>
        <v>0</v>
      </c>
      <c r="IT51" s="182" t="str">
        <f>VLOOKUP(IL$5,'Project Data'!$C$33:$Q$51,MATCH(II51,'Project Data'!$H$31:$Q$31,1)+6,0)</f>
        <v>N/A</v>
      </c>
      <c r="IU51" s="182">
        <f t="shared" si="98"/>
        <v>0</v>
      </c>
      <c r="IV51" s="42"/>
      <c r="IW51" s="43"/>
      <c r="IX51" s="43"/>
      <c r="IY51" s="43"/>
      <c r="IZ51" s="44"/>
      <c r="JA51" s="190"/>
      <c r="JB51" s="340"/>
      <c r="JC51" s="153">
        <f t="shared" si="53"/>
        <v>3</v>
      </c>
      <c r="JD51" s="154" t="s">
        <v>66</v>
      </c>
      <c r="JE51" s="41"/>
      <c r="JF51" s="41"/>
      <c r="JG51" s="41"/>
      <c r="JH51" s="41"/>
      <c r="JI51" s="41"/>
      <c r="JJ51" s="41"/>
      <c r="JK51" s="185">
        <f t="shared" si="99"/>
        <v>0</v>
      </c>
      <c r="JL51" s="41"/>
      <c r="JM51" s="182">
        <f>VLOOKUP(JF$5,'Project Data'!$C$33:$Q$52,MATCH(JC51,'Project Data'!$H$31:$Q$31,1)+5,0)</f>
        <v>0</v>
      </c>
      <c r="JN51" s="182" t="str">
        <f>VLOOKUP(JF$5,'Project Data'!$C$33:$Q$51,MATCH(JC51,'Project Data'!$H$31:$Q$31,1)+6,0)</f>
        <v>N/A</v>
      </c>
      <c r="JO51" s="182">
        <f t="shared" si="100"/>
        <v>0</v>
      </c>
      <c r="JP51" s="42"/>
      <c r="JQ51" s="43"/>
      <c r="JR51" s="43"/>
      <c r="JS51" s="43"/>
      <c r="JT51" s="44"/>
      <c r="JU51" s="190"/>
      <c r="JV51" s="340"/>
      <c r="JW51" s="153">
        <f t="shared" si="54"/>
        <v>3</v>
      </c>
      <c r="JX51" s="154" t="s">
        <v>66</v>
      </c>
      <c r="JY51" s="41"/>
      <c r="JZ51" s="41"/>
      <c r="KA51" s="41"/>
      <c r="KB51" s="41"/>
      <c r="KC51" s="41"/>
      <c r="KD51" s="41"/>
      <c r="KE51" s="185">
        <f t="shared" si="101"/>
        <v>0</v>
      </c>
      <c r="KF51" s="41"/>
      <c r="KG51" s="182">
        <f>VLOOKUP(JZ$5,'Project Data'!$C$33:$Q$52,MATCH(JW51,'Project Data'!$H$31:$Q$31,1)+5,0)</f>
        <v>0</v>
      </c>
      <c r="KH51" s="182" t="str">
        <f>VLOOKUP(JZ$5,'Project Data'!$C$33:$Q$51,MATCH(JW51,'Project Data'!$H$31:$Q$31,1)+6,0)</f>
        <v>N/A</v>
      </c>
      <c r="KI51" s="182">
        <f t="shared" si="102"/>
        <v>0</v>
      </c>
      <c r="KJ51" s="42"/>
      <c r="KK51" s="43"/>
      <c r="KL51" s="43"/>
      <c r="KM51" s="43"/>
      <c r="KN51" s="44"/>
      <c r="KO51" s="190"/>
      <c r="KP51" s="340"/>
      <c r="KQ51" s="153">
        <f t="shared" si="55"/>
        <v>3</v>
      </c>
      <c r="KR51" s="154" t="s">
        <v>66</v>
      </c>
      <c r="KS51" s="41"/>
      <c r="KT51" s="41"/>
      <c r="KU51" s="41"/>
      <c r="KV51" s="41"/>
      <c r="KW51" s="41"/>
      <c r="KX51" s="41"/>
      <c r="KY51" s="185">
        <f t="shared" si="103"/>
        <v>0</v>
      </c>
      <c r="KZ51" s="41"/>
      <c r="LA51" s="182">
        <f>VLOOKUP(KT$5,'Project Data'!$C$33:$Q$52,MATCH(KQ51,'Project Data'!$H$31:$Q$31,1)+5,0)</f>
        <v>0</v>
      </c>
      <c r="LB51" s="182" t="str">
        <f>VLOOKUP(KT$5,'Project Data'!$C$33:$Q$51,MATCH(KQ51,'Project Data'!$H$31:$Q$31,1)+6,0)</f>
        <v>N/A</v>
      </c>
      <c r="LC51" s="182">
        <f t="shared" si="104"/>
        <v>0</v>
      </c>
      <c r="LD51" s="42"/>
      <c r="LE51" s="43"/>
      <c r="LF51" s="43"/>
      <c r="LG51" s="43"/>
      <c r="LH51" s="44"/>
      <c r="LI51" s="190"/>
      <c r="LJ51" s="340"/>
      <c r="LK51" s="153">
        <f t="shared" si="56"/>
        <v>3</v>
      </c>
      <c r="LL51" s="154" t="s">
        <v>66</v>
      </c>
      <c r="LM51" s="41"/>
      <c r="LN51" s="41"/>
      <c r="LO51" s="41"/>
      <c r="LP51" s="41"/>
      <c r="LQ51" s="41"/>
      <c r="LR51" s="41"/>
      <c r="LS51" s="185">
        <f t="shared" si="105"/>
        <v>0</v>
      </c>
      <c r="LT51" s="41"/>
      <c r="LU51" s="182">
        <f>VLOOKUP(LN$5,'Project Data'!$C$33:$Q$52,MATCH(LK51,'Project Data'!$H$31:$Q$31,1)+5,0)</f>
        <v>0</v>
      </c>
      <c r="LV51" s="182" t="str">
        <f>VLOOKUP(LN$5,'Project Data'!$C$33:$Q$51,MATCH(LK51,'Project Data'!$H$31:$Q$31,1)+6,0)</f>
        <v>N/A</v>
      </c>
      <c r="LW51" s="182">
        <f t="shared" si="106"/>
        <v>0</v>
      </c>
      <c r="LX51" s="42"/>
      <c r="LY51" s="43"/>
      <c r="LZ51" s="43"/>
      <c r="MA51" s="43"/>
      <c r="MB51" s="44"/>
      <c r="MC51" s="190"/>
      <c r="MD51" s="340"/>
      <c r="ME51" s="153">
        <f t="shared" si="57"/>
        <v>3</v>
      </c>
      <c r="MF51" s="154" t="s">
        <v>66</v>
      </c>
      <c r="MG51" s="41"/>
      <c r="MH51" s="41"/>
      <c r="MI51" s="41"/>
      <c r="MJ51" s="41"/>
      <c r="MK51" s="41"/>
      <c r="ML51" s="41"/>
      <c r="MM51" s="185">
        <f t="shared" si="107"/>
        <v>0</v>
      </c>
      <c r="MN51" s="41"/>
      <c r="MO51" s="182">
        <f>VLOOKUP(MH$5,'Project Data'!$C$33:$Q$52,MATCH(ME51,'Project Data'!$H$31:$Q$31,1)+5,0)</f>
        <v>0</v>
      </c>
      <c r="MP51" s="182" t="str">
        <f>VLOOKUP(MH$5,'Project Data'!$C$33:$Q$51,MATCH(ME51,'Project Data'!$H$31:$Q$31,1)+6,0)</f>
        <v>N/A</v>
      </c>
      <c r="MQ51" s="182">
        <f t="shared" si="108"/>
        <v>0</v>
      </c>
      <c r="MR51" s="42"/>
      <c r="MS51" s="43"/>
      <c r="MT51" s="43"/>
      <c r="MU51" s="43"/>
      <c r="MV51" s="44"/>
      <c r="MW51" s="190"/>
      <c r="MX51" s="340"/>
      <c r="MY51" s="153">
        <f t="shared" si="58"/>
        <v>3</v>
      </c>
      <c r="MZ51" s="154" t="s">
        <v>66</v>
      </c>
      <c r="NA51" s="41"/>
      <c r="NB51" s="41"/>
      <c r="NC51" s="41"/>
      <c r="ND51" s="41"/>
      <c r="NE51" s="41"/>
      <c r="NF51" s="41"/>
      <c r="NG51" s="185">
        <f t="shared" si="109"/>
        <v>0</v>
      </c>
      <c r="NH51" s="41"/>
      <c r="NI51" s="182">
        <f>VLOOKUP(NB$5,'Project Data'!$C$33:$Q$52,MATCH(MY51,'Project Data'!$H$31:$Q$31,1)+5,0)</f>
        <v>0</v>
      </c>
      <c r="NJ51" s="182" t="str">
        <f>VLOOKUP(NB$5,'Project Data'!$C$33:$Q$51,MATCH(MY51,'Project Data'!$H$31:$Q$31,1)+6,0)</f>
        <v>N/A</v>
      </c>
      <c r="NK51" s="182">
        <f t="shared" si="110"/>
        <v>0</v>
      </c>
      <c r="NL51" s="42"/>
      <c r="NM51" s="43"/>
      <c r="NN51" s="43"/>
      <c r="NO51" s="43"/>
      <c r="NP51" s="44"/>
      <c r="NQ51" s="190"/>
      <c r="NR51" s="340"/>
      <c r="NS51" s="153">
        <f t="shared" si="59"/>
        <v>3</v>
      </c>
      <c r="NT51" s="154" t="s">
        <v>66</v>
      </c>
      <c r="NU51" s="41"/>
      <c r="NV51" s="41"/>
      <c r="NW51" s="41"/>
      <c r="NX51" s="41"/>
      <c r="NY51" s="41"/>
      <c r="NZ51" s="41"/>
      <c r="OA51" s="185">
        <f t="shared" si="111"/>
        <v>0</v>
      </c>
      <c r="OB51" s="41"/>
      <c r="OC51" s="182">
        <f>VLOOKUP(NV$5,'Project Data'!$C$33:$Q$52,MATCH(NS51,'Project Data'!$H$31:$Q$31,1)+5,0)</f>
        <v>0</v>
      </c>
      <c r="OD51" s="182" t="str">
        <f>VLOOKUP(NV$5,'Project Data'!$C$33:$Q$51,MATCH(NS51,'Project Data'!$H$31:$Q$31,1)+6,0)</f>
        <v>N/A</v>
      </c>
      <c r="OE51" s="182">
        <f t="shared" si="112"/>
        <v>0</v>
      </c>
      <c r="OF51" s="42"/>
      <c r="OG51" s="43"/>
      <c r="OH51" s="43"/>
      <c r="OI51" s="43"/>
      <c r="OJ51" s="44"/>
      <c r="OK51" s="33"/>
    </row>
    <row r="52" spans="1:401">
      <c r="A52" s="190"/>
      <c r="B52" s="340"/>
      <c r="C52" s="153">
        <f t="shared" si="133"/>
        <v>3</v>
      </c>
      <c r="D52" s="154" t="s">
        <v>67</v>
      </c>
      <c r="E52" s="41"/>
      <c r="F52" s="41"/>
      <c r="G52" s="41"/>
      <c r="H52" s="41"/>
      <c r="I52" s="41"/>
      <c r="J52" s="41"/>
      <c r="K52" s="185">
        <f t="shared" si="83"/>
        <v>0</v>
      </c>
      <c r="L52" s="41"/>
      <c r="M52" s="182">
        <f>VLOOKUP($F$5,'Project Data'!$C$33:$Q$52,MATCH($C52,'Project Data'!$H$31:$Q$31,1)+5,0)</f>
        <v>0</v>
      </c>
      <c r="N52" s="182" t="str">
        <f>VLOOKUP($F$5,'Project Data'!$C$33:$Q$51,MATCH($C52,'Project Data'!$H$31:$Q$31,1)+6,0)</f>
        <v>N/A</v>
      </c>
      <c r="O52" s="182">
        <f t="shared" si="84"/>
        <v>0</v>
      </c>
      <c r="P52" s="42"/>
      <c r="Q52" s="43"/>
      <c r="R52" s="43"/>
      <c r="S52" s="43"/>
      <c r="T52" s="44"/>
      <c r="U52" s="190"/>
      <c r="V52" s="340"/>
      <c r="W52" s="153">
        <f t="shared" si="41"/>
        <v>3</v>
      </c>
      <c r="X52" s="154" t="s">
        <v>67</v>
      </c>
      <c r="Y52" s="41"/>
      <c r="Z52" s="41"/>
      <c r="AA52" s="41"/>
      <c r="AB52" s="41"/>
      <c r="AC52" s="41"/>
      <c r="AD52" s="41"/>
      <c r="AE52" s="185">
        <f t="shared" si="85"/>
        <v>0</v>
      </c>
      <c r="AF52" s="41"/>
      <c r="AG52" s="182">
        <f>VLOOKUP(Z$5,'Project Data'!$C$33:$Q$52,MATCH(W52,'Project Data'!$H$31:$Q$31,1)+5,0)</f>
        <v>0</v>
      </c>
      <c r="AH52" s="182" t="str">
        <f>VLOOKUP(Z$5,'Project Data'!$C$33:$Q$51,MATCH(W52,'Project Data'!$H$31:$Q$31,1)+6,0)</f>
        <v>N/A</v>
      </c>
      <c r="AI52" s="182">
        <f t="shared" si="86"/>
        <v>0</v>
      </c>
      <c r="AJ52" s="42"/>
      <c r="AK52" s="43"/>
      <c r="AL52" s="43"/>
      <c r="AM52" s="43"/>
      <c r="AN52" s="44"/>
      <c r="AO52" s="190"/>
      <c r="AP52" s="340"/>
      <c r="AQ52" s="153">
        <f t="shared" si="42"/>
        <v>3</v>
      </c>
      <c r="AR52" s="154" t="s">
        <v>67</v>
      </c>
      <c r="AS52" s="41"/>
      <c r="AT52" s="41"/>
      <c r="AU52" s="41"/>
      <c r="AV52" s="41"/>
      <c r="AW52" s="41"/>
      <c r="AX52" s="41"/>
      <c r="AY52" s="185">
        <f t="shared" si="124"/>
        <v>0</v>
      </c>
      <c r="AZ52" s="41"/>
      <c r="BA52" s="182">
        <f>VLOOKUP(AT$5,'Project Data'!$C$33:$Q$52,MATCH(AQ52,'Project Data'!$H$31:$Q$31,1)+5,0)</f>
        <v>0</v>
      </c>
      <c r="BB52" s="182" t="str">
        <f>VLOOKUP(AT$5,'Project Data'!$C$33:$Q$51,MATCH(AQ52,'Project Data'!$H$31:$Q$31,1)+6,0)</f>
        <v>N/A</v>
      </c>
      <c r="BC52" s="182">
        <f t="shared" si="87"/>
        <v>0</v>
      </c>
      <c r="BD52" s="42"/>
      <c r="BE52" s="43"/>
      <c r="BF52" s="43"/>
      <c r="BG52" s="43"/>
      <c r="BH52" s="44"/>
      <c r="BI52" s="190"/>
      <c r="BJ52" s="340"/>
      <c r="BK52" s="153">
        <f t="shared" si="43"/>
        <v>3</v>
      </c>
      <c r="BL52" s="154" t="s">
        <v>67</v>
      </c>
      <c r="BM52" s="41"/>
      <c r="BN52" s="41"/>
      <c r="BO52" s="41"/>
      <c r="BP52" s="41"/>
      <c r="BQ52" s="41"/>
      <c r="BR52" s="41"/>
      <c r="BS52" s="185">
        <f t="shared" si="127"/>
        <v>0</v>
      </c>
      <c r="BT52" s="41"/>
      <c r="BU52" s="182">
        <f>VLOOKUP(BN$5,'Project Data'!$C$33:$Q$52,MATCH(BK52,'Project Data'!$H$31:$Q$31,1)+5,0)</f>
        <v>0</v>
      </c>
      <c r="BV52" s="182" t="str">
        <f>VLOOKUP(BN$5,'Project Data'!$C$33:$Q$51,MATCH(BK52,'Project Data'!$H$31:$Q$31,1)+6,0)</f>
        <v>N/A</v>
      </c>
      <c r="BW52" s="182">
        <f t="shared" si="88"/>
        <v>0</v>
      </c>
      <c r="BX52" s="42"/>
      <c r="BY52" s="43"/>
      <c r="BZ52" s="43"/>
      <c r="CA52" s="43"/>
      <c r="CB52" s="44"/>
      <c r="CC52" s="190"/>
      <c r="CD52" s="340"/>
      <c r="CE52" s="153">
        <f t="shared" si="44"/>
        <v>3</v>
      </c>
      <c r="CF52" s="154" t="s">
        <v>67</v>
      </c>
      <c r="CG52" s="41"/>
      <c r="CH52" s="41"/>
      <c r="CI52" s="41"/>
      <c r="CJ52" s="41"/>
      <c r="CK52" s="41"/>
      <c r="CL52" s="41"/>
      <c r="CM52" s="185">
        <f t="shared" si="128"/>
        <v>0</v>
      </c>
      <c r="CN52" s="41"/>
      <c r="CO52" s="182">
        <f>VLOOKUP(CH$5,'Project Data'!$C$33:$Q$52,MATCH(CE52,'Project Data'!$H$31:$Q$31,1)+5,0)</f>
        <v>0</v>
      </c>
      <c r="CP52" s="182" t="str">
        <f>VLOOKUP(CH$5,'Project Data'!$C$33:$Q$51,MATCH(CE52,'Project Data'!$H$31:$Q$31,1)+6,0)</f>
        <v>N/A</v>
      </c>
      <c r="CQ52" s="182">
        <f t="shared" si="89"/>
        <v>0</v>
      </c>
      <c r="CR52" s="42"/>
      <c r="CS52" s="43"/>
      <c r="CT52" s="43"/>
      <c r="CU52" s="43"/>
      <c r="CV52" s="44"/>
      <c r="CW52" s="190"/>
      <c r="CX52" s="340"/>
      <c r="CY52" s="153">
        <f t="shared" si="45"/>
        <v>3</v>
      </c>
      <c r="CZ52" s="154" t="s">
        <v>67</v>
      </c>
      <c r="DA52" s="41"/>
      <c r="DB52" s="41"/>
      <c r="DC52" s="41"/>
      <c r="DD52" s="41"/>
      <c r="DE52" s="41"/>
      <c r="DF52" s="41"/>
      <c r="DG52" s="185">
        <f t="shared" si="117"/>
        <v>0</v>
      </c>
      <c r="DH52" s="41"/>
      <c r="DI52" s="182">
        <f>VLOOKUP(DB$5,'Project Data'!$C$33:$Q$52,MATCH(CY52,'Project Data'!$H$31:$Q$31,1)+5,0)</f>
        <v>0</v>
      </c>
      <c r="DJ52" s="182" t="str">
        <f>VLOOKUP(DB$5,'Project Data'!$C$33:$Q$51,MATCH(CY52,'Project Data'!$H$31:$Q$31,1)+6,0)</f>
        <v>N/A</v>
      </c>
      <c r="DK52" s="182">
        <f t="shared" si="90"/>
        <v>0</v>
      </c>
      <c r="DL52" s="42"/>
      <c r="DM52" s="43"/>
      <c r="DN52" s="43"/>
      <c r="DO52" s="43"/>
      <c r="DP52" s="44"/>
      <c r="DQ52" s="190"/>
      <c r="DR52" s="340"/>
      <c r="DS52" s="153">
        <f t="shared" si="46"/>
        <v>3</v>
      </c>
      <c r="DT52" s="154" t="s">
        <v>67</v>
      </c>
      <c r="DU52" s="41"/>
      <c r="DV52" s="41"/>
      <c r="DW52" s="41"/>
      <c r="DX52" s="41"/>
      <c r="DY52" s="41"/>
      <c r="DZ52" s="41"/>
      <c r="EA52" s="185">
        <f t="shared" si="118"/>
        <v>0</v>
      </c>
      <c r="EB52" s="41"/>
      <c r="EC52" s="182">
        <f>VLOOKUP(DV$5,'Project Data'!$C$33:$Q$52,MATCH(DS52,'Project Data'!$H$31:$Q$31,1)+5,0)</f>
        <v>0</v>
      </c>
      <c r="ED52" s="182" t="str">
        <f>VLOOKUP(DV$5,'Project Data'!$C$33:$Q$51,MATCH(DS52,'Project Data'!$H$31:$Q$31,1)+6,0)</f>
        <v>N/A</v>
      </c>
      <c r="EE52" s="182">
        <f t="shared" si="91"/>
        <v>0</v>
      </c>
      <c r="EF52" s="42"/>
      <c r="EG52" s="43"/>
      <c r="EH52" s="43"/>
      <c r="EI52" s="43"/>
      <c r="EJ52" s="44"/>
      <c r="EK52" s="190"/>
      <c r="EL52" s="340"/>
      <c r="EM52" s="153">
        <f t="shared" si="47"/>
        <v>3</v>
      </c>
      <c r="EN52" s="154" t="s">
        <v>67</v>
      </c>
      <c r="EO52" s="41"/>
      <c r="EP52" s="41"/>
      <c r="EQ52" s="41"/>
      <c r="ER52" s="41"/>
      <c r="ES52" s="41"/>
      <c r="ET52" s="41"/>
      <c r="EU52" s="185">
        <f t="shared" si="119"/>
        <v>0</v>
      </c>
      <c r="EV52" s="41"/>
      <c r="EW52" s="182">
        <f>VLOOKUP(EP$5,'Project Data'!$C$33:$Q$52,MATCH(EM52,'Project Data'!$H$31:$Q$31,1)+5,0)</f>
        <v>0</v>
      </c>
      <c r="EX52" s="182" t="str">
        <f>VLOOKUP(EP$5,'Project Data'!$C$33:$Q$51,MATCH(EM52,'Project Data'!$H$31:$Q$31,1)+6,0)</f>
        <v>N/A</v>
      </c>
      <c r="EY52" s="182">
        <f t="shared" si="92"/>
        <v>0</v>
      </c>
      <c r="EZ52" s="42"/>
      <c r="FA52" s="43"/>
      <c r="FB52" s="43"/>
      <c r="FC52" s="43"/>
      <c r="FD52" s="44"/>
      <c r="FE52" s="190"/>
      <c r="FF52" s="340"/>
      <c r="FG52" s="153">
        <f t="shared" si="48"/>
        <v>3</v>
      </c>
      <c r="FH52" s="154" t="s">
        <v>67</v>
      </c>
      <c r="FI52" s="41"/>
      <c r="FJ52" s="41"/>
      <c r="FK52" s="41"/>
      <c r="FL52" s="41"/>
      <c r="FM52" s="41"/>
      <c r="FN52" s="41"/>
      <c r="FO52" s="185">
        <f t="shared" si="120"/>
        <v>0</v>
      </c>
      <c r="FP52" s="41"/>
      <c r="FQ52" s="182">
        <f>VLOOKUP(FJ$5,'Project Data'!$C$33:$Q$52,MATCH(FG52,'Project Data'!$H$31:$Q$31,1)+5,0)</f>
        <v>0</v>
      </c>
      <c r="FR52" s="182" t="str">
        <f>VLOOKUP(FJ$5,'Project Data'!$C$33:$Q$51,MATCH(FG52,'Project Data'!$H$31:$Q$31,1)+6,0)</f>
        <v>N/A</v>
      </c>
      <c r="FS52" s="182">
        <f t="shared" si="93"/>
        <v>0</v>
      </c>
      <c r="FT52" s="42"/>
      <c r="FU52" s="43"/>
      <c r="FV52" s="43"/>
      <c r="FW52" s="43"/>
      <c r="FX52" s="44"/>
      <c r="FY52" s="190"/>
      <c r="FZ52" s="340"/>
      <c r="GA52" s="153">
        <f t="shared" si="49"/>
        <v>3</v>
      </c>
      <c r="GB52" s="154" t="s">
        <v>67</v>
      </c>
      <c r="GC52" s="41"/>
      <c r="GD52" s="41"/>
      <c r="GE52" s="41"/>
      <c r="GF52" s="41"/>
      <c r="GG52" s="41"/>
      <c r="GH52" s="41"/>
      <c r="GI52" s="185">
        <f t="shared" si="135"/>
        <v>0</v>
      </c>
      <c r="GJ52" s="41"/>
      <c r="GK52" s="182">
        <f>VLOOKUP(GD$5,'Project Data'!$C$33:$Q$52,MATCH(GA52,'Project Data'!$H$31:$Q$31,1)+5,0)</f>
        <v>0</v>
      </c>
      <c r="GL52" s="182" t="str">
        <f>VLOOKUP(GD$5,'Project Data'!$C$33:$Q$51,MATCH(GA52,'Project Data'!$H$31:$Q$31,1)+6,0)</f>
        <v>N/A</v>
      </c>
      <c r="GM52" s="182">
        <f t="shared" si="94"/>
        <v>0</v>
      </c>
      <c r="GN52" s="42"/>
      <c r="GO52" s="43"/>
      <c r="GP52" s="43"/>
      <c r="GQ52" s="43"/>
      <c r="GR52" s="44"/>
      <c r="GS52" s="190"/>
      <c r="GT52" s="340"/>
      <c r="GU52" s="153">
        <f t="shared" si="50"/>
        <v>3</v>
      </c>
      <c r="GV52" s="154" t="s">
        <v>67</v>
      </c>
      <c r="GW52" s="41"/>
      <c r="GX52" s="41"/>
      <c r="GY52" s="41"/>
      <c r="GZ52" s="41"/>
      <c r="HA52" s="41"/>
      <c r="HB52" s="41"/>
      <c r="HC52" s="185">
        <f t="shared" si="131"/>
        <v>0</v>
      </c>
      <c r="HD52" s="41"/>
      <c r="HE52" s="182">
        <f>VLOOKUP(GX$5,'Project Data'!$C$33:$Q$52,MATCH(GU52,'Project Data'!$H$31:$Q$31,1)+5,0)</f>
        <v>0</v>
      </c>
      <c r="HF52" s="182" t="str">
        <f>VLOOKUP(GX$5,'Project Data'!$C$33:$Q$51,MATCH(GU52,'Project Data'!$H$31:$Q$31,1)+6,0)</f>
        <v>N/A</v>
      </c>
      <c r="HG52" s="182">
        <f t="shared" si="95"/>
        <v>0</v>
      </c>
      <c r="HH52" s="42"/>
      <c r="HI52" s="43"/>
      <c r="HJ52" s="43"/>
      <c r="HK52" s="43"/>
      <c r="HL52" s="44"/>
      <c r="HM52" s="190"/>
      <c r="HN52" s="340"/>
      <c r="HO52" s="153">
        <f t="shared" si="51"/>
        <v>3</v>
      </c>
      <c r="HP52" s="154" t="s">
        <v>67</v>
      </c>
      <c r="HQ52" s="41"/>
      <c r="HR52" s="41"/>
      <c r="HS52" s="41"/>
      <c r="HT52" s="41"/>
      <c r="HU52" s="41"/>
      <c r="HV52" s="41"/>
      <c r="HW52" s="185">
        <f t="shared" si="134"/>
        <v>0</v>
      </c>
      <c r="HX52" s="41"/>
      <c r="HY52" s="182">
        <f>VLOOKUP(HR$5,'Project Data'!$C$33:$Q$52,MATCH(HO52,'Project Data'!$H$31:$Q$31,1)+5,0)</f>
        <v>0</v>
      </c>
      <c r="HZ52" s="182" t="str">
        <f>VLOOKUP(HR$5,'Project Data'!$C$33:$Q$51,MATCH(HO52,'Project Data'!$H$31:$Q$31,1)+6,0)</f>
        <v>N/A</v>
      </c>
      <c r="IA52" s="182">
        <f t="shared" si="96"/>
        <v>0</v>
      </c>
      <c r="IB52" s="42"/>
      <c r="IC52" s="43"/>
      <c r="ID52" s="43"/>
      <c r="IE52" s="43"/>
      <c r="IF52" s="44"/>
      <c r="IG52" s="190"/>
      <c r="IH52" s="340"/>
      <c r="II52" s="153">
        <f t="shared" si="52"/>
        <v>3</v>
      </c>
      <c r="IJ52" s="154" t="s">
        <v>67</v>
      </c>
      <c r="IK52" s="41"/>
      <c r="IL52" s="41"/>
      <c r="IM52" s="41"/>
      <c r="IN52" s="41"/>
      <c r="IO52" s="41"/>
      <c r="IP52" s="41"/>
      <c r="IQ52" s="185">
        <f t="shared" si="97"/>
        <v>0</v>
      </c>
      <c r="IR52" s="41"/>
      <c r="IS52" s="182">
        <f>VLOOKUP(IL$5,'Project Data'!$C$33:$Q$52,MATCH(II52,'Project Data'!$H$31:$Q$31,1)+5,0)</f>
        <v>0</v>
      </c>
      <c r="IT52" s="182" t="str">
        <f>VLOOKUP(IL$5,'Project Data'!$C$33:$Q$51,MATCH(II52,'Project Data'!$H$31:$Q$31,1)+6,0)</f>
        <v>N/A</v>
      </c>
      <c r="IU52" s="182">
        <f t="shared" si="98"/>
        <v>0</v>
      </c>
      <c r="IV52" s="42"/>
      <c r="IW52" s="43"/>
      <c r="IX52" s="43"/>
      <c r="IY52" s="43"/>
      <c r="IZ52" s="44"/>
      <c r="JA52" s="190"/>
      <c r="JB52" s="340"/>
      <c r="JC52" s="153">
        <f t="shared" si="53"/>
        <v>3</v>
      </c>
      <c r="JD52" s="154" t="s">
        <v>67</v>
      </c>
      <c r="JE52" s="41"/>
      <c r="JF52" s="41"/>
      <c r="JG52" s="41"/>
      <c r="JH52" s="41"/>
      <c r="JI52" s="41"/>
      <c r="JJ52" s="41"/>
      <c r="JK52" s="185">
        <f t="shared" si="99"/>
        <v>0</v>
      </c>
      <c r="JL52" s="41"/>
      <c r="JM52" s="182">
        <f>VLOOKUP(JF$5,'Project Data'!$C$33:$Q$52,MATCH(JC52,'Project Data'!$H$31:$Q$31,1)+5,0)</f>
        <v>0</v>
      </c>
      <c r="JN52" s="182" t="str">
        <f>VLOOKUP(JF$5,'Project Data'!$C$33:$Q$51,MATCH(JC52,'Project Data'!$H$31:$Q$31,1)+6,0)</f>
        <v>N/A</v>
      </c>
      <c r="JO52" s="182">
        <f t="shared" si="100"/>
        <v>0</v>
      </c>
      <c r="JP52" s="42"/>
      <c r="JQ52" s="43"/>
      <c r="JR52" s="43"/>
      <c r="JS52" s="43"/>
      <c r="JT52" s="44"/>
      <c r="JU52" s="190"/>
      <c r="JV52" s="340"/>
      <c r="JW52" s="153">
        <f t="shared" si="54"/>
        <v>3</v>
      </c>
      <c r="JX52" s="154" t="s">
        <v>67</v>
      </c>
      <c r="JY52" s="41"/>
      <c r="JZ52" s="41"/>
      <c r="KA52" s="41"/>
      <c r="KB52" s="41"/>
      <c r="KC52" s="41"/>
      <c r="KD52" s="41"/>
      <c r="KE52" s="185">
        <f t="shared" si="101"/>
        <v>0</v>
      </c>
      <c r="KF52" s="41"/>
      <c r="KG52" s="182">
        <f>VLOOKUP(JZ$5,'Project Data'!$C$33:$Q$52,MATCH(JW52,'Project Data'!$H$31:$Q$31,1)+5,0)</f>
        <v>0</v>
      </c>
      <c r="KH52" s="182" t="str">
        <f>VLOOKUP(JZ$5,'Project Data'!$C$33:$Q$51,MATCH(JW52,'Project Data'!$H$31:$Q$31,1)+6,0)</f>
        <v>N/A</v>
      </c>
      <c r="KI52" s="182">
        <f t="shared" si="102"/>
        <v>0</v>
      </c>
      <c r="KJ52" s="42"/>
      <c r="KK52" s="43"/>
      <c r="KL52" s="43"/>
      <c r="KM52" s="43"/>
      <c r="KN52" s="44"/>
      <c r="KO52" s="190"/>
      <c r="KP52" s="340"/>
      <c r="KQ52" s="153">
        <f t="shared" si="55"/>
        <v>3</v>
      </c>
      <c r="KR52" s="154" t="s">
        <v>67</v>
      </c>
      <c r="KS52" s="41"/>
      <c r="KT52" s="41"/>
      <c r="KU52" s="41"/>
      <c r="KV52" s="41"/>
      <c r="KW52" s="41"/>
      <c r="KX52" s="41"/>
      <c r="KY52" s="185">
        <f t="shared" si="103"/>
        <v>0</v>
      </c>
      <c r="KZ52" s="41"/>
      <c r="LA52" s="182">
        <f>VLOOKUP(KT$5,'Project Data'!$C$33:$Q$52,MATCH(KQ52,'Project Data'!$H$31:$Q$31,1)+5,0)</f>
        <v>0</v>
      </c>
      <c r="LB52" s="182" t="str">
        <f>VLOOKUP(KT$5,'Project Data'!$C$33:$Q$51,MATCH(KQ52,'Project Data'!$H$31:$Q$31,1)+6,0)</f>
        <v>N/A</v>
      </c>
      <c r="LC52" s="182">
        <f t="shared" si="104"/>
        <v>0</v>
      </c>
      <c r="LD52" s="42"/>
      <c r="LE52" s="43"/>
      <c r="LF52" s="43"/>
      <c r="LG52" s="43"/>
      <c r="LH52" s="44"/>
      <c r="LI52" s="190"/>
      <c r="LJ52" s="340"/>
      <c r="LK52" s="153">
        <f t="shared" si="56"/>
        <v>3</v>
      </c>
      <c r="LL52" s="154" t="s">
        <v>67</v>
      </c>
      <c r="LM52" s="41"/>
      <c r="LN52" s="41"/>
      <c r="LO52" s="41"/>
      <c r="LP52" s="41"/>
      <c r="LQ52" s="41"/>
      <c r="LR52" s="41"/>
      <c r="LS52" s="185">
        <f t="shared" si="105"/>
        <v>0</v>
      </c>
      <c r="LT52" s="41"/>
      <c r="LU52" s="182">
        <f>VLOOKUP(LN$5,'Project Data'!$C$33:$Q$52,MATCH(LK52,'Project Data'!$H$31:$Q$31,1)+5,0)</f>
        <v>0</v>
      </c>
      <c r="LV52" s="182" t="str">
        <f>VLOOKUP(LN$5,'Project Data'!$C$33:$Q$51,MATCH(LK52,'Project Data'!$H$31:$Q$31,1)+6,0)</f>
        <v>N/A</v>
      </c>
      <c r="LW52" s="182">
        <f t="shared" si="106"/>
        <v>0</v>
      </c>
      <c r="LX52" s="42"/>
      <c r="LY52" s="43"/>
      <c r="LZ52" s="43"/>
      <c r="MA52" s="43"/>
      <c r="MB52" s="44"/>
      <c r="MC52" s="190"/>
      <c r="MD52" s="340"/>
      <c r="ME52" s="153">
        <f t="shared" si="57"/>
        <v>3</v>
      </c>
      <c r="MF52" s="154" t="s">
        <v>67</v>
      </c>
      <c r="MG52" s="41"/>
      <c r="MH52" s="41"/>
      <c r="MI52" s="41"/>
      <c r="MJ52" s="41"/>
      <c r="MK52" s="41"/>
      <c r="ML52" s="41"/>
      <c r="MM52" s="185">
        <f t="shared" si="107"/>
        <v>0</v>
      </c>
      <c r="MN52" s="41"/>
      <c r="MO52" s="182">
        <f>VLOOKUP(MH$5,'Project Data'!$C$33:$Q$52,MATCH(ME52,'Project Data'!$H$31:$Q$31,1)+5,0)</f>
        <v>0</v>
      </c>
      <c r="MP52" s="182" t="str">
        <f>VLOOKUP(MH$5,'Project Data'!$C$33:$Q$51,MATCH(ME52,'Project Data'!$H$31:$Q$31,1)+6,0)</f>
        <v>N/A</v>
      </c>
      <c r="MQ52" s="182">
        <f t="shared" si="108"/>
        <v>0</v>
      </c>
      <c r="MR52" s="42"/>
      <c r="MS52" s="43"/>
      <c r="MT52" s="43"/>
      <c r="MU52" s="43"/>
      <c r="MV52" s="44"/>
      <c r="MW52" s="190"/>
      <c r="MX52" s="340"/>
      <c r="MY52" s="153">
        <f t="shared" si="58"/>
        <v>3</v>
      </c>
      <c r="MZ52" s="154" t="s">
        <v>67</v>
      </c>
      <c r="NA52" s="41"/>
      <c r="NB52" s="41"/>
      <c r="NC52" s="41"/>
      <c r="ND52" s="41"/>
      <c r="NE52" s="41"/>
      <c r="NF52" s="41"/>
      <c r="NG52" s="185">
        <f t="shared" si="109"/>
        <v>0</v>
      </c>
      <c r="NH52" s="41"/>
      <c r="NI52" s="182">
        <f>VLOOKUP(NB$5,'Project Data'!$C$33:$Q$52,MATCH(MY52,'Project Data'!$H$31:$Q$31,1)+5,0)</f>
        <v>0</v>
      </c>
      <c r="NJ52" s="182" t="str">
        <f>VLOOKUP(NB$5,'Project Data'!$C$33:$Q$51,MATCH(MY52,'Project Data'!$H$31:$Q$31,1)+6,0)</f>
        <v>N/A</v>
      </c>
      <c r="NK52" s="182">
        <f t="shared" si="110"/>
        <v>0</v>
      </c>
      <c r="NL52" s="42"/>
      <c r="NM52" s="43"/>
      <c r="NN52" s="43"/>
      <c r="NO52" s="43"/>
      <c r="NP52" s="44"/>
      <c r="NQ52" s="190"/>
      <c r="NR52" s="340"/>
      <c r="NS52" s="153">
        <f t="shared" si="59"/>
        <v>3</v>
      </c>
      <c r="NT52" s="154" t="s">
        <v>67</v>
      </c>
      <c r="NU52" s="41"/>
      <c r="NV52" s="41"/>
      <c r="NW52" s="41"/>
      <c r="NX52" s="41"/>
      <c r="NY52" s="41"/>
      <c r="NZ52" s="41"/>
      <c r="OA52" s="185">
        <f t="shared" si="111"/>
        <v>0</v>
      </c>
      <c r="OB52" s="41"/>
      <c r="OC52" s="182">
        <f>VLOOKUP(NV$5,'Project Data'!$C$33:$Q$52,MATCH(NS52,'Project Data'!$H$31:$Q$31,1)+5,0)</f>
        <v>0</v>
      </c>
      <c r="OD52" s="182" t="str">
        <f>VLOOKUP(NV$5,'Project Data'!$C$33:$Q$51,MATCH(NS52,'Project Data'!$H$31:$Q$31,1)+6,0)</f>
        <v>N/A</v>
      </c>
      <c r="OE52" s="182">
        <f t="shared" si="112"/>
        <v>0</v>
      </c>
      <c r="OF52" s="42"/>
      <c r="OG52" s="43"/>
      <c r="OH52" s="43"/>
      <c r="OI52" s="43"/>
      <c r="OJ52" s="44"/>
      <c r="OK52" s="33"/>
    </row>
    <row r="53" spans="1:401">
      <c r="A53" s="190"/>
      <c r="B53" s="340"/>
      <c r="C53" s="153">
        <f t="shared" si="133"/>
        <v>3</v>
      </c>
      <c r="D53" s="154" t="s">
        <v>68</v>
      </c>
      <c r="E53" s="41"/>
      <c r="F53" s="41"/>
      <c r="G53" s="41"/>
      <c r="H53" s="41"/>
      <c r="I53" s="41"/>
      <c r="J53" s="41"/>
      <c r="K53" s="185">
        <f t="shared" si="83"/>
        <v>0</v>
      </c>
      <c r="L53" s="41"/>
      <c r="M53" s="182">
        <f>VLOOKUP($F$5,'Project Data'!$C$33:$Q$52,MATCH($C53,'Project Data'!$H$31:$Q$31,1)+5,0)</f>
        <v>0</v>
      </c>
      <c r="N53" s="182" t="str">
        <f>VLOOKUP($F$5,'Project Data'!$C$33:$Q$51,MATCH($C53,'Project Data'!$H$31:$Q$31,1)+6,0)</f>
        <v>N/A</v>
      </c>
      <c r="O53" s="182">
        <f t="shared" si="84"/>
        <v>0</v>
      </c>
      <c r="P53" s="42"/>
      <c r="Q53" s="43"/>
      <c r="R53" s="43"/>
      <c r="S53" s="43"/>
      <c r="T53" s="44"/>
      <c r="U53" s="190"/>
      <c r="V53" s="340"/>
      <c r="W53" s="153">
        <f t="shared" si="41"/>
        <v>3</v>
      </c>
      <c r="X53" s="154" t="s">
        <v>68</v>
      </c>
      <c r="Y53" s="41"/>
      <c r="Z53" s="41"/>
      <c r="AA53" s="41"/>
      <c r="AB53" s="41"/>
      <c r="AC53" s="41"/>
      <c r="AD53" s="41"/>
      <c r="AE53" s="185">
        <f t="shared" si="85"/>
        <v>0</v>
      </c>
      <c r="AF53" s="41"/>
      <c r="AG53" s="182">
        <f>VLOOKUP(Z$5,'Project Data'!$C$33:$Q$52,MATCH(W53,'Project Data'!$H$31:$Q$31,1)+5,0)</f>
        <v>0</v>
      </c>
      <c r="AH53" s="182" t="str">
        <f>VLOOKUP(Z$5,'Project Data'!$C$33:$Q$51,MATCH(W53,'Project Data'!$H$31:$Q$31,1)+6,0)</f>
        <v>N/A</v>
      </c>
      <c r="AI53" s="182">
        <f t="shared" si="86"/>
        <v>0</v>
      </c>
      <c r="AJ53" s="42"/>
      <c r="AK53" s="43"/>
      <c r="AL53" s="43"/>
      <c r="AM53" s="43"/>
      <c r="AN53" s="44"/>
      <c r="AO53" s="190"/>
      <c r="AP53" s="340"/>
      <c r="AQ53" s="153">
        <f t="shared" si="42"/>
        <v>3</v>
      </c>
      <c r="AR53" s="154" t="s">
        <v>68</v>
      </c>
      <c r="AS53" s="41"/>
      <c r="AT53" s="41"/>
      <c r="AU53" s="41"/>
      <c r="AV53" s="41"/>
      <c r="AW53" s="41"/>
      <c r="AX53" s="41"/>
      <c r="AY53" s="185">
        <f t="shared" si="124"/>
        <v>0</v>
      </c>
      <c r="AZ53" s="41"/>
      <c r="BA53" s="182">
        <f>VLOOKUP(AT$5,'Project Data'!$C$33:$Q$52,MATCH(AQ53,'Project Data'!$H$31:$Q$31,1)+5,0)</f>
        <v>0</v>
      </c>
      <c r="BB53" s="182" t="str">
        <f>VLOOKUP(AT$5,'Project Data'!$C$33:$Q$51,MATCH(AQ53,'Project Data'!$H$31:$Q$31,1)+6,0)</f>
        <v>N/A</v>
      </c>
      <c r="BC53" s="182">
        <f t="shared" si="87"/>
        <v>0</v>
      </c>
      <c r="BD53" s="42"/>
      <c r="BE53" s="43"/>
      <c r="BF53" s="43"/>
      <c r="BG53" s="43"/>
      <c r="BH53" s="44"/>
      <c r="BI53" s="190"/>
      <c r="BJ53" s="340"/>
      <c r="BK53" s="153">
        <f t="shared" si="43"/>
        <v>3</v>
      </c>
      <c r="BL53" s="154" t="s">
        <v>68</v>
      </c>
      <c r="BM53" s="41"/>
      <c r="BN53" s="41"/>
      <c r="BO53" s="41"/>
      <c r="BP53" s="41"/>
      <c r="BQ53" s="41"/>
      <c r="BR53" s="41"/>
      <c r="BS53" s="185">
        <f t="shared" si="127"/>
        <v>0</v>
      </c>
      <c r="BT53" s="41"/>
      <c r="BU53" s="182">
        <f>VLOOKUP(BN$5,'Project Data'!$C$33:$Q$52,MATCH(BK53,'Project Data'!$H$31:$Q$31,1)+5,0)</f>
        <v>0</v>
      </c>
      <c r="BV53" s="182" t="str">
        <f>VLOOKUP(BN$5,'Project Data'!$C$33:$Q$51,MATCH(BK53,'Project Data'!$H$31:$Q$31,1)+6,0)</f>
        <v>N/A</v>
      </c>
      <c r="BW53" s="182">
        <f t="shared" si="88"/>
        <v>0</v>
      </c>
      <c r="BX53" s="42"/>
      <c r="BY53" s="43"/>
      <c r="BZ53" s="43"/>
      <c r="CA53" s="43"/>
      <c r="CB53" s="44"/>
      <c r="CC53" s="190"/>
      <c r="CD53" s="340"/>
      <c r="CE53" s="153">
        <f t="shared" si="44"/>
        <v>3</v>
      </c>
      <c r="CF53" s="154" t="s">
        <v>68</v>
      </c>
      <c r="CG53" s="41"/>
      <c r="CH53" s="41"/>
      <c r="CI53" s="41"/>
      <c r="CJ53" s="41"/>
      <c r="CK53" s="41"/>
      <c r="CL53" s="41"/>
      <c r="CM53" s="185">
        <f t="shared" si="128"/>
        <v>0</v>
      </c>
      <c r="CN53" s="41"/>
      <c r="CO53" s="182">
        <f>VLOOKUP(CH$5,'Project Data'!$C$33:$Q$52,MATCH(CE53,'Project Data'!$H$31:$Q$31,1)+5,0)</f>
        <v>0</v>
      </c>
      <c r="CP53" s="182" t="str">
        <f>VLOOKUP(CH$5,'Project Data'!$C$33:$Q$51,MATCH(CE53,'Project Data'!$H$31:$Q$31,1)+6,0)</f>
        <v>N/A</v>
      </c>
      <c r="CQ53" s="182">
        <f t="shared" si="89"/>
        <v>0</v>
      </c>
      <c r="CR53" s="42"/>
      <c r="CS53" s="43"/>
      <c r="CT53" s="43"/>
      <c r="CU53" s="43"/>
      <c r="CV53" s="44"/>
      <c r="CW53" s="190"/>
      <c r="CX53" s="340"/>
      <c r="CY53" s="153">
        <f t="shared" si="45"/>
        <v>3</v>
      </c>
      <c r="CZ53" s="154" t="s">
        <v>68</v>
      </c>
      <c r="DA53" s="41"/>
      <c r="DB53" s="41"/>
      <c r="DC53" s="41"/>
      <c r="DD53" s="41"/>
      <c r="DE53" s="41"/>
      <c r="DF53" s="41"/>
      <c r="DG53" s="185">
        <f t="shared" si="117"/>
        <v>0</v>
      </c>
      <c r="DH53" s="41"/>
      <c r="DI53" s="182">
        <f>VLOOKUP(DB$5,'Project Data'!$C$33:$Q$52,MATCH(CY53,'Project Data'!$H$31:$Q$31,1)+5,0)</f>
        <v>0</v>
      </c>
      <c r="DJ53" s="182" t="str">
        <f>VLOOKUP(DB$5,'Project Data'!$C$33:$Q$51,MATCH(CY53,'Project Data'!$H$31:$Q$31,1)+6,0)</f>
        <v>N/A</v>
      </c>
      <c r="DK53" s="182">
        <f t="shared" si="90"/>
        <v>0</v>
      </c>
      <c r="DL53" s="42"/>
      <c r="DM53" s="43"/>
      <c r="DN53" s="43"/>
      <c r="DO53" s="43"/>
      <c r="DP53" s="44"/>
      <c r="DQ53" s="190"/>
      <c r="DR53" s="340"/>
      <c r="DS53" s="153">
        <f t="shared" si="46"/>
        <v>3</v>
      </c>
      <c r="DT53" s="154" t="s">
        <v>68</v>
      </c>
      <c r="DU53" s="41"/>
      <c r="DV53" s="41"/>
      <c r="DW53" s="41"/>
      <c r="DX53" s="41"/>
      <c r="DY53" s="41"/>
      <c r="DZ53" s="41"/>
      <c r="EA53" s="185">
        <f t="shared" si="118"/>
        <v>0</v>
      </c>
      <c r="EB53" s="41"/>
      <c r="EC53" s="182">
        <f>VLOOKUP(DV$5,'Project Data'!$C$33:$Q$52,MATCH(DS53,'Project Data'!$H$31:$Q$31,1)+5,0)</f>
        <v>0</v>
      </c>
      <c r="ED53" s="182" t="str">
        <f>VLOOKUP(DV$5,'Project Data'!$C$33:$Q$51,MATCH(DS53,'Project Data'!$H$31:$Q$31,1)+6,0)</f>
        <v>N/A</v>
      </c>
      <c r="EE53" s="182">
        <f t="shared" si="91"/>
        <v>0</v>
      </c>
      <c r="EF53" s="42"/>
      <c r="EG53" s="43"/>
      <c r="EH53" s="43"/>
      <c r="EI53" s="43"/>
      <c r="EJ53" s="44"/>
      <c r="EK53" s="190"/>
      <c r="EL53" s="340"/>
      <c r="EM53" s="153">
        <f t="shared" si="47"/>
        <v>3</v>
      </c>
      <c r="EN53" s="154" t="s">
        <v>68</v>
      </c>
      <c r="EO53" s="41"/>
      <c r="EP53" s="41"/>
      <c r="EQ53" s="41"/>
      <c r="ER53" s="41"/>
      <c r="ES53" s="41"/>
      <c r="ET53" s="41"/>
      <c r="EU53" s="185">
        <f t="shared" si="119"/>
        <v>0</v>
      </c>
      <c r="EV53" s="41"/>
      <c r="EW53" s="182">
        <f>VLOOKUP(EP$5,'Project Data'!$C$33:$Q$52,MATCH(EM53,'Project Data'!$H$31:$Q$31,1)+5,0)</f>
        <v>0</v>
      </c>
      <c r="EX53" s="182" t="str">
        <f>VLOOKUP(EP$5,'Project Data'!$C$33:$Q$51,MATCH(EM53,'Project Data'!$H$31:$Q$31,1)+6,0)</f>
        <v>N/A</v>
      </c>
      <c r="EY53" s="182">
        <f t="shared" si="92"/>
        <v>0</v>
      </c>
      <c r="EZ53" s="42"/>
      <c r="FA53" s="43"/>
      <c r="FB53" s="43"/>
      <c r="FC53" s="43"/>
      <c r="FD53" s="44"/>
      <c r="FE53" s="190"/>
      <c r="FF53" s="340"/>
      <c r="FG53" s="153">
        <f t="shared" si="48"/>
        <v>3</v>
      </c>
      <c r="FH53" s="154" t="s">
        <v>68</v>
      </c>
      <c r="FI53" s="41"/>
      <c r="FJ53" s="41"/>
      <c r="FK53" s="41"/>
      <c r="FL53" s="41"/>
      <c r="FM53" s="41"/>
      <c r="FN53" s="41"/>
      <c r="FO53" s="185">
        <f t="shared" si="120"/>
        <v>0</v>
      </c>
      <c r="FP53" s="41"/>
      <c r="FQ53" s="182">
        <f>VLOOKUP(FJ$5,'Project Data'!$C$33:$Q$52,MATCH(FG53,'Project Data'!$H$31:$Q$31,1)+5,0)</f>
        <v>0</v>
      </c>
      <c r="FR53" s="182" t="str">
        <f>VLOOKUP(FJ$5,'Project Data'!$C$33:$Q$51,MATCH(FG53,'Project Data'!$H$31:$Q$31,1)+6,0)</f>
        <v>N/A</v>
      </c>
      <c r="FS53" s="182">
        <f t="shared" si="93"/>
        <v>0</v>
      </c>
      <c r="FT53" s="42"/>
      <c r="FU53" s="43"/>
      <c r="FV53" s="43"/>
      <c r="FW53" s="43"/>
      <c r="FX53" s="44"/>
      <c r="FY53" s="190"/>
      <c r="FZ53" s="340"/>
      <c r="GA53" s="153">
        <f t="shared" si="49"/>
        <v>3</v>
      </c>
      <c r="GB53" s="154" t="s">
        <v>68</v>
      </c>
      <c r="GC53" s="41"/>
      <c r="GD53" s="41"/>
      <c r="GE53" s="41"/>
      <c r="GF53" s="41"/>
      <c r="GG53" s="41"/>
      <c r="GH53" s="41"/>
      <c r="GI53" s="185">
        <f t="shared" si="135"/>
        <v>0</v>
      </c>
      <c r="GJ53" s="41"/>
      <c r="GK53" s="182">
        <f>VLOOKUP(GD$5,'Project Data'!$C$33:$Q$52,MATCH(GA53,'Project Data'!$H$31:$Q$31,1)+5,0)</f>
        <v>0</v>
      </c>
      <c r="GL53" s="182" t="str">
        <f>VLOOKUP(GD$5,'Project Data'!$C$33:$Q$51,MATCH(GA53,'Project Data'!$H$31:$Q$31,1)+6,0)</f>
        <v>N/A</v>
      </c>
      <c r="GM53" s="182">
        <f t="shared" si="94"/>
        <v>0</v>
      </c>
      <c r="GN53" s="42"/>
      <c r="GO53" s="43"/>
      <c r="GP53" s="43"/>
      <c r="GQ53" s="43"/>
      <c r="GR53" s="44"/>
      <c r="GS53" s="190"/>
      <c r="GT53" s="340"/>
      <c r="GU53" s="153">
        <f t="shared" si="50"/>
        <v>3</v>
      </c>
      <c r="GV53" s="154" t="s">
        <v>68</v>
      </c>
      <c r="GW53" s="41"/>
      <c r="GX53" s="41"/>
      <c r="GY53" s="41"/>
      <c r="GZ53" s="41"/>
      <c r="HA53" s="41"/>
      <c r="HB53" s="41"/>
      <c r="HC53" s="185">
        <f t="shared" si="131"/>
        <v>0</v>
      </c>
      <c r="HD53" s="41"/>
      <c r="HE53" s="182">
        <f>VLOOKUP(GX$5,'Project Data'!$C$33:$Q$52,MATCH(GU53,'Project Data'!$H$31:$Q$31,1)+5,0)</f>
        <v>0</v>
      </c>
      <c r="HF53" s="182" t="str">
        <f>VLOOKUP(GX$5,'Project Data'!$C$33:$Q$51,MATCH(GU53,'Project Data'!$H$31:$Q$31,1)+6,0)</f>
        <v>N/A</v>
      </c>
      <c r="HG53" s="182">
        <f t="shared" si="95"/>
        <v>0</v>
      </c>
      <c r="HH53" s="42"/>
      <c r="HI53" s="43"/>
      <c r="HJ53" s="43"/>
      <c r="HK53" s="43"/>
      <c r="HL53" s="44"/>
      <c r="HM53" s="190"/>
      <c r="HN53" s="340"/>
      <c r="HO53" s="153">
        <f t="shared" si="51"/>
        <v>3</v>
      </c>
      <c r="HP53" s="154" t="s">
        <v>68</v>
      </c>
      <c r="HQ53" s="41"/>
      <c r="HR53" s="41"/>
      <c r="HS53" s="41"/>
      <c r="HT53" s="41"/>
      <c r="HU53" s="41"/>
      <c r="HV53" s="41"/>
      <c r="HW53" s="185">
        <f t="shared" si="134"/>
        <v>0</v>
      </c>
      <c r="HX53" s="41"/>
      <c r="HY53" s="182">
        <f>VLOOKUP(HR$5,'Project Data'!$C$33:$Q$52,MATCH(HO53,'Project Data'!$H$31:$Q$31,1)+5,0)</f>
        <v>0</v>
      </c>
      <c r="HZ53" s="182" t="str">
        <f>VLOOKUP(HR$5,'Project Data'!$C$33:$Q$51,MATCH(HO53,'Project Data'!$H$31:$Q$31,1)+6,0)</f>
        <v>N/A</v>
      </c>
      <c r="IA53" s="182">
        <f t="shared" si="96"/>
        <v>0</v>
      </c>
      <c r="IB53" s="42"/>
      <c r="IC53" s="43"/>
      <c r="ID53" s="43"/>
      <c r="IE53" s="43"/>
      <c r="IF53" s="44"/>
      <c r="IG53" s="190"/>
      <c r="IH53" s="340"/>
      <c r="II53" s="153">
        <f t="shared" si="52"/>
        <v>3</v>
      </c>
      <c r="IJ53" s="154" t="s">
        <v>68</v>
      </c>
      <c r="IK53" s="41"/>
      <c r="IL53" s="41"/>
      <c r="IM53" s="41"/>
      <c r="IN53" s="41"/>
      <c r="IO53" s="41"/>
      <c r="IP53" s="41"/>
      <c r="IQ53" s="185">
        <f t="shared" si="97"/>
        <v>0</v>
      </c>
      <c r="IR53" s="41"/>
      <c r="IS53" s="182">
        <f>VLOOKUP(IL$5,'Project Data'!$C$33:$Q$52,MATCH(II53,'Project Data'!$H$31:$Q$31,1)+5,0)</f>
        <v>0</v>
      </c>
      <c r="IT53" s="182" t="str">
        <f>VLOOKUP(IL$5,'Project Data'!$C$33:$Q$51,MATCH(II53,'Project Data'!$H$31:$Q$31,1)+6,0)</f>
        <v>N/A</v>
      </c>
      <c r="IU53" s="182">
        <f t="shared" si="98"/>
        <v>0</v>
      </c>
      <c r="IV53" s="42"/>
      <c r="IW53" s="43"/>
      <c r="IX53" s="43"/>
      <c r="IY53" s="43"/>
      <c r="IZ53" s="44"/>
      <c r="JA53" s="190"/>
      <c r="JB53" s="340"/>
      <c r="JC53" s="153">
        <f t="shared" si="53"/>
        <v>3</v>
      </c>
      <c r="JD53" s="154" t="s">
        <v>68</v>
      </c>
      <c r="JE53" s="41"/>
      <c r="JF53" s="41"/>
      <c r="JG53" s="41"/>
      <c r="JH53" s="41"/>
      <c r="JI53" s="41"/>
      <c r="JJ53" s="41"/>
      <c r="JK53" s="185">
        <f t="shared" si="99"/>
        <v>0</v>
      </c>
      <c r="JL53" s="41"/>
      <c r="JM53" s="182">
        <f>VLOOKUP(JF$5,'Project Data'!$C$33:$Q$52,MATCH(JC53,'Project Data'!$H$31:$Q$31,1)+5,0)</f>
        <v>0</v>
      </c>
      <c r="JN53" s="182" t="str">
        <f>VLOOKUP(JF$5,'Project Data'!$C$33:$Q$51,MATCH(JC53,'Project Data'!$H$31:$Q$31,1)+6,0)</f>
        <v>N/A</v>
      </c>
      <c r="JO53" s="182">
        <f t="shared" si="100"/>
        <v>0</v>
      </c>
      <c r="JP53" s="42"/>
      <c r="JQ53" s="43"/>
      <c r="JR53" s="43"/>
      <c r="JS53" s="43"/>
      <c r="JT53" s="44"/>
      <c r="JU53" s="190"/>
      <c r="JV53" s="340"/>
      <c r="JW53" s="153">
        <f t="shared" si="54"/>
        <v>3</v>
      </c>
      <c r="JX53" s="154" t="s">
        <v>68</v>
      </c>
      <c r="JY53" s="41"/>
      <c r="JZ53" s="41"/>
      <c r="KA53" s="41"/>
      <c r="KB53" s="41"/>
      <c r="KC53" s="41"/>
      <c r="KD53" s="41"/>
      <c r="KE53" s="185">
        <f t="shared" si="101"/>
        <v>0</v>
      </c>
      <c r="KF53" s="41"/>
      <c r="KG53" s="182">
        <f>VLOOKUP(JZ$5,'Project Data'!$C$33:$Q$52,MATCH(JW53,'Project Data'!$H$31:$Q$31,1)+5,0)</f>
        <v>0</v>
      </c>
      <c r="KH53" s="182" t="str">
        <f>VLOOKUP(JZ$5,'Project Data'!$C$33:$Q$51,MATCH(JW53,'Project Data'!$H$31:$Q$31,1)+6,0)</f>
        <v>N/A</v>
      </c>
      <c r="KI53" s="182">
        <f t="shared" si="102"/>
        <v>0</v>
      </c>
      <c r="KJ53" s="42"/>
      <c r="KK53" s="43"/>
      <c r="KL53" s="43"/>
      <c r="KM53" s="43"/>
      <c r="KN53" s="44"/>
      <c r="KO53" s="190"/>
      <c r="KP53" s="340"/>
      <c r="KQ53" s="153">
        <f t="shared" si="55"/>
        <v>3</v>
      </c>
      <c r="KR53" s="154" t="s">
        <v>68</v>
      </c>
      <c r="KS53" s="41"/>
      <c r="KT53" s="41"/>
      <c r="KU53" s="41"/>
      <c r="KV53" s="41"/>
      <c r="KW53" s="41"/>
      <c r="KX53" s="41"/>
      <c r="KY53" s="185">
        <f t="shared" si="103"/>
        <v>0</v>
      </c>
      <c r="KZ53" s="41"/>
      <c r="LA53" s="182">
        <f>VLOOKUP(KT$5,'Project Data'!$C$33:$Q$52,MATCH(KQ53,'Project Data'!$H$31:$Q$31,1)+5,0)</f>
        <v>0</v>
      </c>
      <c r="LB53" s="182" t="str">
        <f>VLOOKUP(KT$5,'Project Data'!$C$33:$Q$51,MATCH(KQ53,'Project Data'!$H$31:$Q$31,1)+6,0)</f>
        <v>N/A</v>
      </c>
      <c r="LC53" s="182">
        <f t="shared" si="104"/>
        <v>0</v>
      </c>
      <c r="LD53" s="42"/>
      <c r="LE53" s="43"/>
      <c r="LF53" s="43"/>
      <c r="LG53" s="43"/>
      <c r="LH53" s="44"/>
      <c r="LI53" s="190"/>
      <c r="LJ53" s="340"/>
      <c r="LK53" s="153">
        <f t="shared" si="56"/>
        <v>3</v>
      </c>
      <c r="LL53" s="154" t="s">
        <v>68</v>
      </c>
      <c r="LM53" s="41"/>
      <c r="LN53" s="41"/>
      <c r="LO53" s="41"/>
      <c r="LP53" s="41"/>
      <c r="LQ53" s="41"/>
      <c r="LR53" s="41"/>
      <c r="LS53" s="185">
        <f t="shared" si="105"/>
        <v>0</v>
      </c>
      <c r="LT53" s="41"/>
      <c r="LU53" s="182">
        <f>VLOOKUP(LN$5,'Project Data'!$C$33:$Q$52,MATCH(LK53,'Project Data'!$H$31:$Q$31,1)+5,0)</f>
        <v>0</v>
      </c>
      <c r="LV53" s="182" t="str">
        <f>VLOOKUP(LN$5,'Project Data'!$C$33:$Q$51,MATCH(LK53,'Project Data'!$H$31:$Q$31,1)+6,0)</f>
        <v>N/A</v>
      </c>
      <c r="LW53" s="182">
        <f t="shared" si="106"/>
        <v>0</v>
      </c>
      <c r="LX53" s="42"/>
      <c r="LY53" s="43"/>
      <c r="LZ53" s="43"/>
      <c r="MA53" s="43"/>
      <c r="MB53" s="44"/>
      <c r="MC53" s="190"/>
      <c r="MD53" s="340"/>
      <c r="ME53" s="153">
        <f t="shared" si="57"/>
        <v>3</v>
      </c>
      <c r="MF53" s="154" t="s">
        <v>68</v>
      </c>
      <c r="MG53" s="41"/>
      <c r="MH53" s="41"/>
      <c r="MI53" s="41"/>
      <c r="MJ53" s="41"/>
      <c r="MK53" s="41"/>
      <c r="ML53" s="41"/>
      <c r="MM53" s="185">
        <f t="shared" si="107"/>
        <v>0</v>
      </c>
      <c r="MN53" s="41"/>
      <c r="MO53" s="182">
        <f>VLOOKUP(MH$5,'Project Data'!$C$33:$Q$52,MATCH(ME53,'Project Data'!$H$31:$Q$31,1)+5,0)</f>
        <v>0</v>
      </c>
      <c r="MP53" s="182" t="str">
        <f>VLOOKUP(MH$5,'Project Data'!$C$33:$Q$51,MATCH(ME53,'Project Data'!$H$31:$Q$31,1)+6,0)</f>
        <v>N/A</v>
      </c>
      <c r="MQ53" s="182">
        <f t="shared" si="108"/>
        <v>0</v>
      </c>
      <c r="MR53" s="42"/>
      <c r="MS53" s="43"/>
      <c r="MT53" s="43"/>
      <c r="MU53" s="43"/>
      <c r="MV53" s="44"/>
      <c r="MW53" s="190"/>
      <c r="MX53" s="340"/>
      <c r="MY53" s="153">
        <f t="shared" si="58"/>
        <v>3</v>
      </c>
      <c r="MZ53" s="154" t="s">
        <v>68</v>
      </c>
      <c r="NA53" s="41"/>
      <c r="NB53" s="41"/>
      <c r="NC53" s="41"/>
      <c r="ND53" s="41"/>
      <c r="NE53" s="41"/>
      <c r="NF53" s="41"/>
      <c r="NG53" s="185">
        <f t="shared" si="109"/>
        <v>0</v>
      </c>
      <c r="NH53" s="41"/>
      <c r="NI53" s="182">
        <f>VLOOKUP(NB$5,'Project Data'!$C$33:$Q$52,MATCH(MY53,'Project Data'!$H$31:$Q$31,1)+5,0)</f>
        <v>0</v>
      </c>
      <c r="NJ53" s="182" t="str">
        <f>VLOOKUP(NB$5,'Project Data'!$C$33:$Q$51,MATCH(MY53,'Project Data'!$H$31:$Q$31,1)+6,0)</f>
        <v>N/A</v>
      </c>
      <c r="NK53" s="182">
        <f t="shared" si="110"/>
        <v>0</v>
      </c>
      <c r="NL53" s="42"/>
      <c r="NM53" s="43"/>
      <c r="NN53" s="43"/>
      <c r="NO53" s="43"/>
      <c r="NP53" s="44"/>
      <c r="NQ53" s="190"/>
      <c r="NR53" s="340"/>
      <c r="NS53" s="153">
        <f t="shared" si="59"/>
        <v>3</v>
      </c>
      <c r="NT53" s="154" t="s">
        <v>68</v>
      </c>
      <c r="NU53" s="41"/>
      <c r="NV53" s="41"/>
      <c r="NW53" s="41"/>
      <c r="NX53" s="41"/>
      <c r="NY53" s="41"/>
      <c r="NZ53" s="41"/>
      <c r="OA53" s="185">
        <f t="shared" si="111"/>
        <v>0</v>
      </c>
      <c r="OB53" s="41"/>
      <c r="OC53" s="182">
        <f>VLOOKUP(NV$5,'Project Data'!$C$33:$Q$52,MATCH(NS53,'Project Data'!$H$31:$Q$31,1)+5,0)</f>
        <v>0</v>
      </c>
      <c r="OD53" s="182" t="str">
        <f>VLOOKUP(NV$5,'Project Data'!$C$33:$Q$51,MATCH(NS53,'Project Data'!$H$31:$Q$31,1)+6,0)</f>
        <v>N/A</v>
      </c>
      <c r="OE53" s="182">
        <f t="shared" si="112"/>
        <v>0</v>
      </c>
      <c r="OF53" s="42"/>
      <c r="OG53" s="43"/>
      <c r="OH53" s="43"/>
      <c r="OI53" s="43"/>
      <c r="OJ53" s="44"/>
      <c r="OK53" s="33"/>
    </row>
    <row r="54" spans="1:401">
      <c r="A54" s="190"/>
      <c r="B54" s="340"/>
      <c r="C54" s="153">
        <f t="shared" si="133"/>
        <v>3</v>
      </c>
      <c r="D54" s="154" t="s">
        <v>69</v>
      </c>
      <c r="E54" s="41"/>
      <c r="F54" s="41"/>
      <c r="G54" s="41"/>
      <c r="H54" s="41"/>
      <c r="I54" s="41"/>
      <c r="J54" s="41"/>
      <c r="K54" s="185">
        <f t="shared" si="83"/>
        <v>0</v>
      </c>
      <c r="L54" s="41"/>
      <c r="M54" s="182">
        <f>VLOOKUP($F$5,'Project Data'!$C$33:$Q$52,MATCH($C54,'Project Data'!$H$31:$Q$31,1)+5,0)</f>
        <v>0</v>
      </c>
      <c r="N54" s="182" t="str">
        <f>VLOOKUP($F$5,'Project Data'!$C$33:$Q$51,MATCH($C54,'Project Data'!$H$31:$Q$31,1)+6,0)</f>
        <v>N/A</v>
      </c>
      <c r="O54" s="182">
        <f t="shared" si="84"/>
        <v>0</v>
      </c>
      <c r="P54" s="42"/>
      <c r="Q54" s="43"/>
      <c r="R54" s="43"/>
      <c r="S54" s="43"/>
      <c r="T54" s="44"/>
      <c r="U54" s="190"/>
      <c r="V54" s="340"/>
      <c r="W54" s="153">
        <f t="shared" si="41"/>
        <v>3</v>
      </c>
      <c r="X54" s="154" t="s">
        <v>69</v>
      </c>
      <c r="Y54" s="41"/>
      <c r="Z54" s="41"/>
      <c r="AA54" s="41"/>
      <c r="AB54" s="41"/>
      <c r="AC54" s="41"/>
      <c r="AD54" s="41"/>
      <c r="AE54" s="185">
        <f t="shared" si="85"/>
        <v>0</v>
      </c>
      <c r="AF54" s="41"/>
      <c r="AG54" s="182">
        <f>VLOOKUP(Z$5,'Project Data'!$C$33:$Q$52,MATCH(W54,'Project Data'!$H$31:$Q$31,1)+5,0)</f>
        <v>0</v>
      </c>
      <c r="AH54" s="182" t="str">
        <f>VLOOKUP(Z$5,'Project Data'!$C$33:$Q$51,MATCH(W54,'Project Data'!$H$31:$Q$31,1)+6,0)</f>
        <v>N/A</v>
      </c>
      <c r="AI54" s="182">
        <f t="shared" si="86"/>
        <v>0</v>
      </c>
      <c r="AJ54" s="42"/>
      <c r="AK54" s="43"/>
      <c r="AL54" s="43"/>
      <c r="AM54" s="43"/>
      <c r="AN54" s="44"/>
      <c r="AO54" s="190"/>
      <c r="AP54" s="340"/>
      <c r="AQ54" s="153">
        <f t="shared" si="42"/>
        <v>3</v>
      </c>
      <c r="AR54" s="154" t="s">
        <v>69</v>
      </c>
      <c r="AS54" s="41"/>
      <c r="AT54" s="41"/>
      <c r="AU54" s="41"/>
      <c r="AV54" s="41"/>
      <c r="AW54" s="41"/>
      <c r="AX54" s="41"/>
      <c r="AY54" s="185">
        <f t="shared" si="124"/>
        <v>0</v>
      </c>
      <c r="AZ54" s="41"/>
      <c r="BA54" s="182">
        <f>VLOOKUP(AT$5,'Project Data'!$C$33:$Q$52,MATCH(AQ54,'Project Data'!$H$31:$Q$31,1)+5,0)</f>
        <v>0</v>
      </c>
      <c r="BB54" s="182" t="str">
        <f>VLOOKUP(AT$5,'Project Data'!$C$33:$Q$51,MATCH(AQ54,'Project Data'!$H$31:$Q$31,1)+6,0)</f>
        <v>N/A</v>
      </c>
      <c r="BC54" s="182">
        <f t="shared" si="87"/>
        <v>0</v>
      </c>
      <c r="BD54" s="42"/>
      <c r="BE54" s="43"/>
      <c r="BF54" s="43"/>
      <c r="BG54" s="43"/>
      <c r="BH54" s="44"/>
      <c r="BI54" s="190"/>
      <c r="BJ54" s="340"/>
      <c r="BK54" s="153">
        <f t="shared" si="43"/>
        <v>3</v>
      </c>
      <c r="BL54" s="154" t="s">
        <v>69</v>
      </c>
      <c r="BM54" s="41"/>
      <c r="BN54" s="41"/>
      <c r="BO54" s="41"/>
      <c r="BP54" s="41"/>
      <c r="BQ54" s="41"/>
      <c r="BR54" s="41"/>
      <c r="BS54" s="185">
        <f t="shared" si="127"/>
        <v>0</v>
      </c>
      <c r="BT54" s="41"/>
      <c r="BU54" s="182">
        <f>VLOOKUP(BN$5,'Project Data'!$C$33:$Q$52,MATCH(BK54,'Project Data'!$H$31:$Q$31,1)+5,0)</f>
        <v>0</v>
      </c>
      <c r="BV54" s="182" t="str">
        <f>VLOOKUP(BN$5,'Project Data'!$C$33:$Q$51,MATCH(BK54,'Project Data'!$H$31:$Q$31,1)+6,0)</f>
        <v>N/A</v>
      </c>
      <c r="BW54" s="182">
        <f t="shared" si="88"/>
        <v>0</v>
      </c>
      <c r="BX54" s="42"/>
      <c r="BY54" s="43"/>
      <c r="BZ54" s="43"/>
      <c r="CA54" s="43"/>
      <c r="CB54" s="44"/>
      <c r="CC54" s="190"/>
      <c r="CD54" s="340"/>
      <c r="CE54" s="153">
        <f t="shared" si="44"/>
        <v>3</v>
      </c>
      <c r="CF54" s="154" t="s">
        <v>69</v>
      </c>
      <c r="CG54" s="41"/>
      <c r="CH54" s="41"/>
      <c r="CI54" s="41"/>
      <c r="CJ54" s="41"/>
      <c r="CK54" s="41"/>
      <c r="CL54" s="41"/>
      <c r="CM54" s="185">
        <f t="shared" si="128"/>
        <v>0</v>
      </c>
      <c r="CN54" s="41"/>
      <c r="CO54" s="182">
        <f>VLOOKUP(CH$5,'Project Data'!$C$33:$Q$52,MATCH(CE54,'Project Data'!$H$31:$Q$31,1)+5,0)</f>
        <v>0</v>
      </c>
      <c r="CP54" s="182" t="str">
        <f>VLOOKUP(CH$5,'Project Data'!$C$33:$Q$51,MATCH(CE54,'Project Data'!$H$31:$Q$31,1)+6,0)</f>
        <v>N/A</v>
      </c>
      <c r="CQ54" s="182">
        <f t="shared" si="89"/>
        <v>0</v>
      </c>
      <c r="CR54" s="42"/>
      <c r="CS54" s="43"/>
      <c r="CT54" s="43"/>
      <c r="CU54" s="43"/>
      <c r="CV54" s="44"/>
      <c r="CW54" s="190"/>
      <c r="CX54" s="340"/>
      <c r="CY54" s="153">
        <f t="shared" si="45"/>
        <v>3</v>
      </c>
      <c r="CZ54" s="154" t="s">
        <v>69</v>
      </c>
      <c r="DA54" s="41"/>
      <c r="DB54" s="41"/>
      <c r="DC54" s="41"/>
      <c r="DD54" s="41"/>
      <c r="DE54" s="41"/>
      <c r="DF54" s="41"/>
      <c r="DG54" s="185">
        <f t="shared" si="117"/>
        <v>0</v>
      </c>
      <c r="DH54" s="41"/>
      <c r="DI54" s="182">
        <f>VLOOKUP(DB$5,'Project Data'!$C$33:$Q$52,MATCH(CY54,'Project Data'!$H$31:$Q$31,1)+5,0)</f>
        <v>0</v>
      </c>
      <c r="DJ54" s="182" t="str">
        <f>VLOOKUP(DB$5,'Project Data'!$C$33:$Q$51,MATCH(CY54,'Project Data'!$H$31:$Q$31,1)+6,0)</f>
        <v>N/A</v>
      </c>
      <c r="DK54" s="182">
        <f t="shared" si="90"/>
        <v>0</v>
      </c>
      <c r="DL54" s="42"/>
      <c r="DM54" s="43"/>
      <c r="DN54" s="43"/>
      <c r="DO54" s="43"/>
      <c r="DP54" s="44"/>
      <c r="DQ54" s="190"/>
      <c r="DR54" s="340"/>
      <c r="DS54" s="153">
        <f t="shared" si="46"/>
        <v>3</v>
      </c>
      <c r="DT54" s="154" t="s">
        <v>69</v>
      </c>
      <c r="DU54" s="41"/>
      <c r="DV54" s="41"/>
      <c r="DW54" s="41"/>
      <c r="DX54" s="41"/>
      <c r="DY54" s="41"/>
      <c r="DZ54" s="41"/>
      <c r="EA54" s="185">
        <f t="shared" si="118"/>
        <v>0</v>
      </c>
      <c r="EB54" s="41"/>
      <c r="EC54" s="182">
        <f>VLOOKUP(DV$5,'Project Data'!$C$33:$Q$52,MATCH(DS54,'Project Data'!$H$31:$Q$31,1)+5,0)</f>
        <v>0</v>
      </c>
      <c r="ED54" s="182" t="str">
        <f>VLOOKUP(DV$5,'Project Data'!$C$33:$Q$51,MATCH(DS54,'Project Data'!$H$31:$Q$31,1)+6,0)</f>
        <v>N/A</v>
      </c>
      <c r="EE54" s="182">
        <f t="shared" si="91"/>
        <v>0</v>
      </c>
      <c r="EF54" s="42"/>
      <c r="EG54" s="43"/>
      <c r="EH54" s="43"/>
      <c r="EI54" s="43"/>
      <c r="EJ54" s="44"/>
      <c r="EK54" s="190"/>
      <c r="EL54" s="340"/>
      <c r="EM54" s="153">
        <f t="shared" si="47"/>
        <v>3</v>
      </c>
      <c r="EN54" s="154" t="s">
        <v>69</v>
      </c>
      <c r="EO54" s="41"/>
      <c r="EP54" s="41"/>
      <c r="EQ54" s="41"/>
      <c r="ER54" s="41"/>
      <c r="ES54" s="41"/>
      <c r="ET54" s="41"/>
      <c r="EU54" s="185">
        <f t="shared" si="119"/>
        <v>0</v>
      </c>
      <c r="EV54" s="41"/>
      <c r="EW54" s="182">
        <f>VLOOKUP(EP$5,'Project Data'!$C$33:$Q$52,MATCH(EM54,'Project Data'!$H$31:$Q$31,1)+5,0)</f>
        <v>0</v>
      </c>
      <c r="EX54" s="182" t="str">
        <f>VLOOKUP(EP$5,'Project Data'!$C$33:$Q$51,MATCH(EM54,'Project Data'!$H$31:$Q$31,1)+6,0)</f>
        <v>N/A</v>
      </c>
      <c r="EY54" s="182">
        <f t="shared" si="92"/>
        <v>0</v>
      </c>
      <c r="EZ54" s="42"/>
      <c r="FA54" s="43"/>
      <c r="FB54" s="43"/>
      <c r="FC54" s="43"/>
      <c r="FD54" s="44"/>
      <c r="FE54" s="190"/>
      <c r="FF54" s="340"/>
      <c r="FG54" s="153">
        <f t="shared" si="48"/>
        <v>3</v>
      </c>
      <c r="FH54" s="154" t="s">
        <v>69</v>
      </c>
      <c r="FI54" s="41"/>
      <c r="FJ54" s="41"/>
      <c r="FK54" s="41"/>
      <c r="FL54" s="41"/>
      <c r="FM54" s="41"/>
      <c r="FN54" s="41"/>
      <c r="FO54" s="185">
        <f t="shared" si="120"/>
        <v>0</v>
      </c>
      <c r="FP54" s="41"/>
      <c r="FQ54" s="182">
        <f>VLOOKUP(FJ$5,'Project Data'!$C$33:$Q$52,MATCH(FG54,'Project Data'!$H$31:$Q$31,1)+5,0)</f>
        <v>0</v>
      </c>
      <c r="FR54" s="182" t="str">
        <f>VLOOKUP(FJ$5,'Project Data'!$C$33:$Q$51,MATCH(FG54,'Project Data'!$H$31:$Q$31,1)+6,0)</f>
        <v>N/A</v>
      </c>
      <c r="FS54" s="182">
        <f t="shared" si="93"/>
        <v>0</v>
      </c>
      <c r="FT54" s="42"/>
      <c r="FU54" s="43"/>
      <c r="FV54" s="43"/>
      <c r="FW54" s="43"/>
      <c r="FX54" s="44"/>
      <c r="FY54" s="190"/>
      <c r="FZ54" s="340"/>
      <c r="GA54" s="153">
        <f t="shared" si="49"/>
        <v>3</v>
      </c>
      <c r="GB54" s="154" t="s">
        <v>69</v>
      </c>
      <c r="GC54" s="41"/>
      <c r="GD54" s="41"/>
      <c r="GE54" s="41"/>
      <c r="GF54" s="41"/>
      <c r="GG54" s="41"/>
      <c r="GH54" s="41"/>
      <c r="GI54" s="185">
        <f t="shared" si="135"/>
        <v>0</v>
      </c>
      <c r="GJ54" s="41"/>
      <c r="GK54" s="182">
        <f>VLOOKUP(GD$5,'Project Data'!$C$33:$Q$52,MATCH(GA54,'Project Data'!$H$31:$Q$31,1)+5,0)</f>
        <v>0</v>
      </c>
      <c r="GL54" s="182" t="str">
        <f>VLOOKUP(GD$5,'Project Data'!$C$33:$Q$51,MATCH(GA54,'Project Data'!$H$31:$Q$31,1)+6,0)</f>
        <v>N/A</v>
      </c>
      <c r="GM54" s="182">
        <f t="shared" si="94"/>
        <v>0</v>
      </c>
      <c r="GN54" s="42"/>
      <c r="GO54" s="43"/>
      <c r="GP54" s="43"/>
      <c r="GQ54" s="43"/>
      <c r="GR54" s="44"/>
      <c r="GS54" s="190"/>
      <c r="GT54" s="340"/>
      <c r="GU54" s="153">
        <f t="shared" si="50"/>
        <v>3</v>
      </c>
      <c r="GV54" s="154" t="s">
        <v>69</v>
      </c>
      <c r="GW54" s="41"/>
      <c r="GX54" s="41"/>
      <c r="GY54" s="41"/>
      <c r="GZ54" s="41"/>
      <c r="HA54" s="41"/>
      <c r="HB54" s="41"/>
      <c r="HC54" s="185">
        <f t="shared" si="131"/>
        <v>0</v>
      </c>
      <c r="HD54" s="41"/>
      <c r="HE54" s="182">
        <f>VLOOKUP(GX$5,'Project Data'!$C$33:$Q$52,MATCH(GU54,'Project Data'!$H$31:$Q$31,1)+5,0)</f>
        <v>0</v>
      </c>
      <c r="HF54" s="182" t="str">
        <f>VLOOKUP(GX$5,'Project Data'!$C$33:$Q$51,MATCH(GU54,'Project Data'!$H$31:$Q$31,1)+6,0)</f>
        <v>N/A</v>
      </c>
      <c r="HG54" s="182">
        <f t="shared" si="95"/>
        <v>0</v>
      </c>
      <c r="HH54" s="42"/>
      <c r="HI54" s="43"/>
      <c r="HJ54" s="43"/>
      <c r="HK54" s="43"/>
      <c r="HL54" s="44"/>
      <c r="HM54" s="190"/>
      <c r="HN54" s="340"/>
      <c r="HO54" s="153">
        <f t="shared" si="51"/>
        <v>3</v>
      </c>
      <c r="HP54" s="154" t="s">
        <v>69</v>
      </c>
      <c r="HQ54" s="41"/>
      <c r="HR54" s="41"/>
      <c r="HS54" s="41"/>
      <c r="HT54" s="41"/>
      <c r="HU54" s="41"/>
      <c r="HV54" s="41"/>
      <c r="HW54" s="185">
        <f t="shared" si="134"/>
        <v>0</v>
      </c>
      <c r="HX54" s="41"/>
      <c r="HY54" s="182">
        <f>VLOOKUP(HR$5,'Project Data'!$C$33:$Q$52,MATCH(HO54,'Project Data'!$H$31:$Q$31,1)+5,0)</f>
        <v>0</v>
      </c>
      <c r="HZ54" s="182" t="str">
        <f>VLOOKUP(HR$5,'Project Data'!$C$33:$Q$51,MATCH(HO54,'Project Data'!$H$31:$Q$31,1)+6,0)</f>
        <v>N/A</v>
      </c>
      <c r="IA54" s="182">
        <f t="shared" si="96"/>
        <v>0</v>
      </c>
      <c r="IB54" s="42"/>
      <c r="IC54" s="43"/>
      <c r="ID54" s="43"/>
      <c r="IE54" s="43"/>
      <c r="IF54" s="44"/>
      <c r="IG54" s="190"/>
      <c r="IH54" s="340"/>
      <c r="II54" s="153">
        <f t="shared" si="52"/>
        <v>3</v>
      </c>
      <c r="IJ54" s="154" t="s">
        <v>69</v>
      </c>
      <c r="IK54" s="41"/>
      <c r="IL54" s="41"/>
      <c r="IM54" s="41"/>
      <c r="IN54" s="41"/>
      <c r="IO54" s="41"/>
      <c r="IP54" s="41"/>
      <c r="IQ54" s="185">
        <f t="shared" si="97"/>
        <v>0</v>
      </c>
      <c r="IR54" s="41"/>
      <c r="IS54" s="182">
        <f>VLOOKUP(IL$5,'Project Data'!$C$33:$Q$52,MATCH(II54,'Project Data'!$H$31:$Q$31,1)+5,0)</f>
        <v>0</v>
      </c>
      <c r="IT54" s="182" t="str">
        <f>VLOOKUP(IL$5,'Project Data'!$C$33:$Q$51,MATCH(II54,'Project Data'!$H$31:$Q$31,1)+6,0)</f>
        <v>N/A</v>
      </c>
      <c r="IU54" s="182">
        <f t="shared" si="98"/>
        <v>0</v>
      </c>
      <c r="IV54" s="42"/>
      <c r="IW54" s="43"/>
      <c r="IX54" s="43"/>
      <c r="IY54" s="43"/>
      <c r="IZ54" s="44"/>
      <c r="JA54" s="190"/>
      <c r="JB54" s="340"/>
      <c r="JC54" s="153">
        <f t="shared" si="53"/>
        <v>3</v>
      </c>
      <c r="JD54" s="154" t="s">
        <v>69</v>
      </c>
      <c r="JE54" s="41"/>
      <c r="JF54" s="41"/>
      <c r="JG54" s="41"/>
      <c r="JH54" s="41"/>
      <c r="JI54" s="41"/>
      <c r="JJ54" s="41"/>
      <c r="JK54" s="185">
        <f t="shared" si="99"/>
        <v>0</v>
      </c>
      <c r="JL54" s="41"/>
      <c r="JM54" s="182">
        <f>VLOOKUP(JF$5,'Project Data'!$C$33:$Q$52,MATCH(JC54,'Project Data'!$H$31:$Q$31,1)+5,0)</f>
        <v>0</v>
      </c>
      <c r="JN54" s="182" t="str">
        <f>VLOOKUP(JF$5,'Project Data'!$C$33:$Q$51,MATCH(JC54,'Project Data'!$H$31:$Q$31,1)+6,0)</f>
        <v>N/A</v>
      </c>
      <c r="JO54" s="182">
        <f t="shared" si="100"/>
        <v>0</v>
      </c>
      <c r="JP54" s="42"/>
      <c r="JQ54" s="43"/>
      <c r="JR54" s="43"/>
      <c r="JS54" s="43"/>
      <c r="JT54" s="44"/>
      <c r="JU54" s="190"/>
      <c r="JV54" s="340"/>
      <c r="JW54" s="153">
        <f t="shared" si="54"/>
        <v>3</v>
      </c>
      <c r="JX54" s="154" t="s">
        <v>69</v>
      </c>
      <c r="JY54" s="41"/>
      <c r="JZ54" s="41"/>
      <c r="KA54" s="41"/>
      <c r="KB54" s="41"/>
      <c r="KC54" s="41"/>
      <c r="KD54" s="41"/>
      <c r="KE54" s="185">
        <f t="shared" si="101"/>
        <v>0</v>
      </c>
      <c r="KF54" s="41"/>
      <c r="KG54" s="182">
        <f>VLOOKUP(JZ$5,'Project Data'!$C$33:$Q$52,MATCH(JW54,'Project Data'!$H$31:$Q$31,1)+5,0)</f>
        <v>0</v>
      </c>
      <c r="KH54" s="182" t="str">
        <f>VLOOKUP(JZ$5,'Project Data'!$C$33:$Q$51,MATCH(JW54,'Project Data'!$H$31:$Q$31,1)+6,0)</f>
        <v>N/A</v>
      </c>
      <c r="KI54" s="182">
        <f t="shared" si="102"/>
        <v>0</v>
      </c>
      <c r="KJ54" s="42"/>
      <c r="KK54" s="43"/>
      <c r="KL54" s="43"/>
      <c r="KM54" s="43"/>
      <c r="KN54" s="44"/>
      <c r="KO54" s="190"/>
      <c r="KP54" s="340"/>
      <c r="KQ54" s="153">
        <f t="shared" si="55"/>
        <v>3</v>
      </c>
      <c r="KR54" s="154" t="s">
        <v>69</v>
      </c>
      <c r="KS54" s="41"/>
      <c r="KT54" s="41"/>
      <c r="KU54" s="41"/>
      <c r="KV54" s="41"/>
      <c r="KW54" s="41"/>
      <c r="KX54" s="41"/>
      <c r="KY54" s="185">
        <f t="shared" si="103"/>
        <v>0</v>
      </c>
      <c r="KZ54" s="41"/>
      <c r="LA54" s="182">
        <f>VLOOKUP(KT$5,'Project Data'!$C$33:$Q$52,MATCH(KQ54,'Project Data'!$H$31:$Q$31,1)+5,0)</f>
        <v>0</v>
      </c>
      <c r="LB54" s="182" t="str">
        <f>VLOOKUP(KT$5,'Project Data'!$C$33:$Q$51,MATCH(KQ54,'Project Data'!$H$31:$Q$31,1)+6,0)</f>
        <v>N/A</v>
      </c>
      <c r="LC54" s="182">
        <f t="shared" si="104"/>
        <v>0</v>
      </c>
      <c r="LD54" s="42"/>
      <c r="LE54" s="43"/>
      <c r="LF54" s="43"/>
      <c r="LG54" s="43"/>
      <c r="LH54" s="44"/>
      <c r="LI54" s="190"/>
      <c r="LJ54" s="340"/>
      <c r="LK54" s="153">
        <f t="shared" si="56"/>
        <v>3</v>
      </c>
      <c r="LL54" s="154" t="s">
        <v>69</v>
      </c>
      <c r="LM54" s="41"/>
      <c r="LN54" s="41"/>
      <c r="LO54" s="41"/>
      <c r="LP54" s="41"/>
      <c r="LQ54" s="41"/>
      <c r="LR54" s="41"/>
      <c r="LS54" s="185">
        <f t="shared" si="105"/>
        <v>0</v>
      </c>
      <c r="LT54" s="41"/>
      <c r="LU54" s="182">
        <f>VLOOKUP(LN$5,'Project Data'!$C$33:$Q$52,MATCH(LK54,'Project Data'!$H$31:$Q$31,1)+5,0)</f>
        <v>0</v>
      </c>
      <c r="LV54" s="182" t="str">
        <f>VLOOKUP(LN$5,'Project Data'!$C$33:$Q$51,MATCH(LK54,'Project Data'!$H$31:$Q$31,1)+6,0)</f>
        <v>N/A</v>
      </c>
      <c r="LW54" s="182">
        <f t="shared" si="106"/>
        <v>0</v>
      </c>
      <c r="LX54" s="42"/>
      <c r="LY54" s="43"/>
      <c r="LZ54" s="43"/>
      <c r="MA54" s="43"/>
      <c r="MB54" s="44"/>
      <c r="MC54" s="190"/>
      <c r="MD54" s="340"/>
      <c r="ME54" s="153">
        <f t="shared" si="57"/>
        <v>3</v>
      </c>
      <c r="MF54" s="154" t="s">
        <v>69</v>
      </c>
      <c r="MG54" s="41"/>
      <c r="MH54" s="41"/>
      <c r="MI54" s="41"/>
      <c r="MJ54" s="41"/>
      <c r="MK54" s="41"/>
      <c r="ML54" s="41"/>
      <c r="MM54" s="185">
        <f t="shared" si="107"/>
        <v>0</v>
      </c>
      <c r="MN54" s="41"/>
      <c r="MO54" s="182">
        <f>VLOOKUP(MH$5,'Project Data'!$C$33:$Q$52,MATCH(ME54,'Project Data'!$H$31:$Q$31,1)+5,0)</f>
        <v>0</v>
      </c>
      <c r="MP54" s="182" t="str">
        <f>VLOOKUP(MH$5,'Project Data'!$C$33:$Q$51,MATCH(ME54,'Project Data'!$H$31:$Q$31,1)+6,0)</f>
        <v>N/A</v>
      </c>
      <c r="MQ54" s="182">
        <f t="shared" si="108"/>
        <v>0</v>
      </c>
      <c r="MR54" s="42"/>
      <c r="MS54" s="43"/>
      <c r="MT54" s="43"/>
      <c r="MU54" s="43"/>
      <c r="MV54" s="44"/>
      <c r="MW54" s="190"/>
      <c r="MX54" s="340"/>
      <c r="MY54" s="153">
        <f t="shared" si="58"/>
        <v>3</v>
      </c>
      <c r="MZ54" s="154" t="s">
        <v>69</v>
      </c>
      <c r="NA54" s="41"/>
      <c r="NB54" s="41"/>
      <c r="NC54" s="41"/>
      <c r="ND54" s="41"/>
      <c r="NE54" s="41"/>
      <c r="NF54" s="41"/>
      <c r="NG54" s="185">
        <f t="shared" si="109"/>
        <v>0</v>
      </c>
      <c r="NH54" s="41"/>
      <c r="NI54" s="182">
        <f>VLOOKUP(NB$5,'Project Data'!$C$33:$Q$52,MATCH(MY54,'Project Data'!$H$31:$Q$31,1)+5,0)</f>
        <v>0</v>
      </c>
      <c r="NJ54" s="182" t="str">
        <f>VLOOKUP(NB$5,'Project Data'!$C$33:$Q$51,MATCH(MY54,'Project Data'!$H$31:$Q$31,1)+6,0)</f>
        <v>N/A</v>
      </c>
      <c r="NK54" s="182">
        <f t="shared" si="110"/>
        <v>0</v>
      </c>
      <c r="NL54" s="42"/>
      <c r="NM54" s="43"/>
      <c r="NN54" s="43"/>
      <c r="NO54" s="43"/>
      <c r="NP54" s="44"/>
      <c r="NQ54" s="190"/>
      <c r="NR54" s="340"/>
      <c r="NS54" s="153">
        <f t="shared" si="59"/>
        <v>3</v>
      </c>
      <c r="NT54" s="154" t="s">
        <v>69</v>
      </c>
      <c r="NU54" s="41"/>
      <c r="NV54" s="41"/>
      <c r="NW54" s="41"/>
      <c r="NX54" s="41"/>
      <c r="NY54" s="41"/>
      <c r="NZ54" s="41"/>
      <c r="OA54" s="185">
        <f t="shared" si="111"/>
        <v>0</v>
      </c>
      <c r="OB54" s="41"/>
      <c r="OC54" s="182">
        <f>VLOOKUP(NV$5,'Project Data'!$C$33:$Q$52,MATCH(NS54,'Project Data'!$H$31:$Q$31,1)+5,0)</f>
        <v>0</v>
      </c>
      <c r="OD54" s="182" t="str">
        <f>VLOOKUP(NV$5,'Project Data'!$C$33:$Q$51,MATCH(NS54,'Project Data'!$H$31:$Q$31,1)+6,0)</f>
        <v>N/A</v>
      </c>
      <c r="OE54" s="182">
        <f t="shared" si="112"/>
        <v>0</v>
      </c>
      <c r="OF54" s="42"/>
      <c r="OG54" s="43"/>
      <c r="OH54" s="43"/>
      <c r="OI54" s="43"/>
      <c r="OJ54" s="44"/>
      <c r="OK54" s="33"/>
    </row>
    <row r="55" spans="1:401">
      <c r="A55" s="190"/>
      <c r="B55" s="340"/>
      <c r="C55" s="153">
        <f t="shared" si="133"/>
        <v>3</v>
      </c>
      <c r="D55" s="154" t="s">
        <v>70</v>
      </c>
      <c r="E55" s="41"/>
      <c r="F55" s="41"/>
      <c r="G55" s="41"/>
      <c r="H55" s="41"/>
      <c r="I55" s="41"/>
      <c r="J55" s="41"/>
      <c r="K55" s="185">
        <f t="shared" si="83"/>
        <v>0</v>
      </c>
      <c r="L55" s="41"/>
      <c r="M55" s="182">
        <f>VLOOKUP($F$5,'Project Data'!$C$33:$Q$52,MATCH($C55,'Project Data'!$H$31:$Q$31,1)+5,0)</f>
        <v>0</v>
      </c>
      <c r="N55" s="182" t="str">
        <f>VLOOKUP($F$5,'Project Data'!$C$33:$Q$51,MATCH($C55,'Project Data'!$H$31:$Q$31,1)+6,0)</f>
        <v>N/A</v>
      </c>
      <c r="O55" s="182">
        <f t="shared" si="84"/>
        <v>0</v>
      </c>
      <c r="P55" s="42"/>
      <c r="Q55" s="43"/>
      <c r="R55" s="43"/>
      <c r="S55" s="43"/>
      <c r="T55" s="44"/>
      <c r="U55" s="190"/>
      <c r="V55" s="340"/>
      <c r="W55" s="153">
        <f t="shared" si="41"/>
        <v>3</v>
      </c>
      <c r="X55" s="154" t="s">
        <v>70</v>
      </c>
      <c r="Y55" s="41"/>
      <c r="Z55" s="41"/>
      <c r="AA55" s="41"/>
      <c r="AB55" s="41"/>
      <c r="AC55" s="41"/>
      <c r="AD55" s="41"/>
      <c r="AE55" s="185">
        <f t="shared" si="85"/>
        <v>0</v>
      </c>
      <c r="AF55" s="41"/>
      <c r="AG55" s="182">
        <f>VLOOKUP(Z$5,'Project Data'!$C$33:$Q$52,MATCH(W55,'Project Data'!$H$31:$Q$31,1)+5,0)</f>
        <v>0</v>
      </c>
      <c r="AH55" s="182" t="str">
        <f>VLOOKUP(Z$5,'Project Data'!$C$33:$Q$51,MATCH(W55,'Project Data'!$H$31:$Q$31,1)+6,0)</f>
        <v>N/A</v>
      </c>
      <c r="AI55" s="182">
        <f t="shared" si="86"/>
        <v>0</v>
      </c>
      <c r="AJ55" s="42"/>
      <c r="AK55" s="43"/>
      <c r="AL55" s="43"/>
      <c r="AM55" s="43"/>
      <c r="AN55" s="44"/>
      <c r="AO55" s="190"/>
      <c r="AP55" s="340"/>
      <c r="AQ55" s="153">
        <f t="shared" si="42"/>
        <v>3</v>
      </c>
      <c r="AR55" s="154" t="s">
        <v>70</v>
      </c>
      <c r="AS55" s="41"/>
      <c r="AT55" s="41"/>
      <c r="AU55" s="41"/>
      <c r="AV55" s="41"/>
      <c r="AW55" s="41"/>
      <c r="AX55" s="41"/>
      <c r="AY55" s="185">
        <f t="shared" si="124"/>
        <v>0</v>
      </c>
      <c r="AZ55" s="41"/>
      <c r="BA55" s="182">
        <f>VLOOKUP(AT$5,'Project Data'!$C$33:$Q$52,MATCH(AQ55,'Project Data'!$H$31:$Q$31,1)+5,0)</f>
        <v>0</v>
      </c>
      <c r="BB55" s="182" t="str">
        <f>VLOOKUP(AT$5,'Project Data'!$C$33:$Q$51,MATCH(AQ55,'Project Data'!$H$31:$Q$31,1)+6,0)</f>
        <v>N/A</v>
      </c>
      <c r="BC55" s="182">
        <f t="shared" si="87"/>
        <v>0</v>
      </c>
      <c r="BD55" s="42"/>
      <c r="BE55" s="43"/>
      <c r="BF55" s="43"/>
      <c r="BG55" s="43"/>
      <c r="BH55" s="44"/>
      <c r="BI55" s="190"/>
      <c r="BJ55" s="340"/>
      <c r="BK55" s="153">
        <f t="shared" si="43"/>
        <v>3</v>
      </c>
      <c r="BL55" s="154" t="s">
        <v>70</v>
      </c>
      <c r="BM55" s="41"/>
      <c r="BN55" s="41"/>
      <c r="BO55" s="41"/>
      <c r="BP55" s="41"/>
      <c r="BQ55" s="41"/>
      <c r="BR55" s="41"/>
      <c r="BS55" s="185">
        <f t="shared" si="127"/>
        <v>0</v>
      </c>
      <c r="BT55" s="41"/>
      <c r="BU55" s="182">
        <f>VLOOKUP(BN$5,'Project Data'!$C$33:$Q$52,MATCH(BK55,'Project Data'!$H$31:$Q$31,1)+5,0)</f>
        <v>0</v>
      </c>
      <c r="BV55" s="182" t="str">
        <f>VLOOKUP(BN$5,'Project Data'!$C$33:$Q$51,MATCH(BK55,'Project Data'!$H$31:$Q$31,1)+6,0)</f>
        <v>N/A</v>
      </c>
      <c r="BW55" s="182">
        <f t="shared" si="88"/>
        <v>0</v>
      </c>
      <c r="BX55" s="42"/>
      <c r="BY55" s="43"/>
      <c r="BZ55" s="43"/>
      <c r="CA55" s="43"/>
      <c r="CB55" s="44"/>
      <c r="CC55" s="190"/>
      <c r="CD55" s="340"/>
      <c r="CE55" s="153">
        <f t="shared" si="44"/>
        <v>3</v>
      </c>
      <c r="CF55" s="154" t="s">
        <v>70</v>
      </c>
      <c r="CG55" s="41"/>
      <c r="CH55" s="41"/>
      <c r="CI55" s="41"/>
      <c r="CJ55" s="41"/>
      <c r="CK55" s="41"/>
      <c r="CL55" s="41"/>
      <c r="CM55" s="185">
        <f t="shared" si="128"/>
        <v>0</v>
      </c>
      <c r="CN55" s="41"/>
      <c r="CO55" s="182">
        <f>VLOOKUP(CH$5,'Project Data'!$C$33:$Q$52,MATCH(CE55,'Project Data'!$H$31:$Q$31,1)+5,0)</f>
        <v>0</v>
      </c>
      <c r="CP55" s="182" t="str">
        <f>VLOOKUP(CH$5,'Project Data'!$C$33:$Q$51,MATCH(CE55,'Project Data'!$H$31:$Q$31,1)+6,0)</f>
        <v>N/A</v>
      </c>
      <c r="CQ55" s="182">
        <f t="shared" si="89"/>
        <v>0</v>
      </c>
      <c r="CR55" s="42"/>
      <c r="CS55" s="43"/>
      <c r="CT55" s="43"/>
      <c r="CU55" s="43"/>
      <c r="CV55" s="44"/>
      <c r="CW55" s="190"/>
      <c r="CX55" s="340"/>
      <c r="CY55" s="153">
        <f t="shared" si="45"/>
        <v>3</v>
      </c>
      <c r="CZ55" s="154" t="s">
        <v>70</v>
      </c>
      <c r="DA55" s="41"/>
      <c r="DB55" s="41"/>
      <c r="DC55" s="41"/>
      <c r="DD55" s="41"/>
      <c r="DE55" s="41"/>
      <c r="DF55" s="41"/>
      <c r="DG55" s="185">
        <f t="shared" si="117"/>
        <v>0</v>
      </c>
      <c r="DH55" s="41"/>
      <c r="DI55" s="182">
        <f>VLOOKUP(DB$5,'Project Data'!$C$33:$Q$52,MATCH(CY55,'Project Data'!$H$31:$Q$31,1)+5,0)</f>
        <v>0</v>
      </c>
      <c r="DJ55" s="182" t="str">
        <f>VLOOKUP(DB$5,'Project Data'!$C$33:$Q$51,MATCH(CY55,'Project Data'!$H$31:$Q$31,1)+6,0)</f>
        <v>N/A</v>
      </c>
      <c r="DK55" s="182">
        <f t="shared" si="90"/>
        <v>0</v>
      </c>
      <c r="DL55" s="42"/>
      <c r="DM55" s="43"/>
      <c r="DN55" s="43"/>
      <c r="DO55" s="43"/>
      <c r="DP55" s="44"/>
      <c r="DQ55" s="190"/>
      <c r="DR55" s="340"/>
      <c r="DS55" s="153">
        <f t="shared" si="46"/>
        <v>3</v>
      </c>
      <c r="DT55" s="154" t="s">
        <v>70</v>
      </c>
      <c r="DU55" s="41"/>
      <c r="DV55" s="41"/>
      <c r="DW55" s="41"/>
      <c r="DX55" s="41"/>
      <c r="DY55" s="41"/>
      <c r="DZ55" s="41"/>
      <c r="EA55" s="185">
        <f t="shared" si="118"/>
        <v>0</v>
      </c>
      <c r="EB55" s="41"/>
      <c r="EC55" s="182">
        <f>VLOOKUP(DV$5,'Project Data'!$C$33:$Q$52,MATCH(DS55,'Project Data'!$H$31:$Q$31,1)+5,0)</f>
        <v>0</v>
      </c>
      <c r="ED55" s="182" t="str">
        <f>VLOOKUP(DV$5,'Project Data'!$C$33:$Q$51,MATCH(DS55,'Project Data'!$H$31:$Q$31,1)+6,0)</f>
        <v>N/A</v>
      </c>
      <c r="EE55" s="182">
        <f t="shared" si="91"/>
        <v>0</v>
      </c>
      <c r="EF55" s="42"/>
      <c r="EG55" s="43"/>
      <c r="EH55" s="43"/>
      <c r="EI55" s="43"/>
      <c r="EJ55" s="44"/>
      <c r="EK55" s="190"/>
      <c r="EL55" s="340"/>
      <c r="EM55" s="153">
        <f t="shared" si="47"/>
        <v>3</v>
      </c>
      <c r="EN55" s="154" t="s">
        <v>70</v>
      </c>
      <c r="EO55" s="41"/>
      <c r="EP55" s="41"/>
      <c r="EQ55" s="41"/>
      <c r="ER55" s="41"/>
      <c r="ES55" s="41"/>
      <c r="ET55" s="41"/>
      <c r="EU55" s="185">
        <f t="shared" si="119"/>
        <v>0</v>
      </c>
      <c r="EV55" s="41"/>
      <c r="EW55" s="182">
        <f>VLOOKUP(EP$5,'Project Data'!$C$33:$Q$52,MATCH(EM55,'Project Data'!$H$31:$Q$31,1)+5,0)</f>
        <v>0</v>
      </c>
      <c r="EX55" s="182" t="str">
        <f>VLOOKUP(EP$5,'Project Data'!$C$33:$Q$51,MATCH(EM55,'Project Data'!$H$31:$Q$31,1)+6,0)</f>
        <v>N/A</v>
      </c>
      <c r="EY55" s="182">
        <f t="shared" si="92"/>
        <v>0</v>
      </c>
      <c r="EZ55" s="42"/>
      <c r="FA55" s="43"/>
      <c r="FB55" s="43"/>
      <c r="FC55" s="43"/>
      <c r="FD55" s="44"/>
      <c r="FE55" s="190"/>
      <c r="FF55" s="340"/>
      <c r="FG55" s="153">
        <f t="shared" si="48"/>
        <v>3</v>
      </c>
      <c r="FH55" s="154" t="s">
        <v>70</v>
      </c>
      <c r="FI55" s="41"/>
      <c r="FJ55" s="41"/>
      <c r="FK55" s="41"/>
      <c r="FL55" s="41"/>
      <c r="FM55" s="41"/>
      <c r="FN55" s="41"/>
      <c r="FO55" s="185">
        <f t="shared" si="120"/>
        <v>0</v>
      </c>
      <c r="FP55" s="41"/>
      <c r="FQ55" s="182">
        <f>VLOOKUP(FJ$5,'Project Data'!$C$33:$Q$52,MATCH(FG55,'Project Data'!$H$31:$Q$31,1)+5,0)</f>
        <v>0</v>
      </c>
      <c r="FR55" s="182" t="str">
        <f>VLOOKUP(FJ$5,'Project Data'!$C$33:$Q$51,MATCH(FG55,'Project Data'!$H$31:$Q$31,1)+6,0)</f>
        <v>N/A</v>
      </c>
      <c r="FS55" s="182">
        <f t="shared" si="93"/>
        <v>0</v>
      </c>
      <c r="FT55" s="42"/>
      <c r="FU55" s="43"/>
      <c r="FV55" s="43"/>
      <c r="FW55" s="43"/>
      <c r="FX55" s="44"/>
      <c r="FY55" s="190"/>
      <c r="FZ55" s="340"/>
      <c r="GA55" s="153">
        <f t="shared" si="49"/>
        <v>3</v>
      </c>
      <c r="GB55" s="154" t="s">
        <v>70</v>
      </c>
      <c r="GC55" s="41"/>
      <c r="GD55" s="41"/>
      <c r="GE55" s="41"/>
      <c r="GF55" s="41"/>
      <c r="GG55" s="41"/>
      <c r="GH55" s="41"/>
      <c r="GI55" s="185">
        <f t="shared" si="135"/>
        <v>0</v>
      </c>
      <c r="GJ55" s="41"/>
      <c r="GK55" s="182">
        <f>VLOOKUP(GD$5,'Project Data'!$C$33:$Q$52,MATCH(GA55,'Project Data'!$H$31:$Q$31,1)+5,0)</f>
        <v>0</v>
      </c>
      <c r="GL55" s="182" t="str">
        <f>VLOOKUP(GD$5,'Project Data'!$C$33:$Q$51,MATCH(GA55,'Project Data'!$H$31:$Q$31,1)+6,0)</f>
        <v>N/A</v>
      </c>
      <c r="GM55" s="182">
        <f t="shared" si="94"/>
        <v>0</v>
      </c>
      <c r="GN55" s="42"/>
      <c r="GO55" s="43"/>
      <c r="GP55" s="43"/>
      <c r="GQ55" s="43"/>
      <c r="GR55" s="44"/>
      <c r="GS55" s="190"/>
      <c r="GT55" s="340"/>
      <c r="GU55" s="153">
        <f t="shared" si="50"/>
        <v>3</v>
      </c>
      <c r="GV55" s="154" t="s">
        <v>70</v>
      </c>
      <c r="GW55" s="41"/>
      <c r="GX55" s="41"/>
      <c r="GY55" s="41"/>
      <c r="GZ55" s="41"/>
      <c r="HA55" s="41"/>
      <c r="HB55" s="41"/>
      <c r="HC55" s="185">
        <f t="shared" si="131"/>
        <v>0</v>
      </c>
      <c r="HD55" s="41"/>
      <c r="HE55" s="182">
        <f>VLOOKUP(GX$5,'Project Data'!$C$33:$Q$52,MATCH(GU55,'Project Data'!$H$31:$Q$31,1)+5,0)</f>
        <v>0</v>
      </c>
      <c r="HF55" s="182" t="str">
        <f>VLOOKUP(GX$5,'Project Data'!$C$33:$Q$51,MATCH(GU55,'Project Data'!$H$31:$Q$31,1)+6,0)</f>
        <v>N/A</v>
      </c>
      <c r="HG55" s="182">
        <f t="shared" si="95"/>
        <v>0</v>
      </c>
      <c r="HH55" s="42"/>
      <c r="HI55" s="43"/>
      <c r="HJ55" s="43"/>
      <c r="HK55" s="43"/>
      <c r="HL55" s="44"/>
      <c r="HM55" s="190"/>
      <c r="HN55" s="340"/>
      <c r="HO55" s="153">
        <f t="shared" si="51"/>
        <v>3</v>
      </c>
      <c r="HP55" s="154" t="s">
        <v>70</v>
      </c>
      <c r="HQ55" s="41"/>
      <c r="HR55" s="41"/>
      <c r="HS55" s="41"/>
      <c r="HT55" s="41"/>
      <c r="HU55" s="41"/>
      <c r="HV55" s="41"/>
      <c r="HW55" s="185">
        <f t="shared" si="134"/>
        <v>0</v>
      </c>
      <c r="HX55" s="41"/>
      <c r="HY55" s="182">
        <f>VLOOKUP(HR$5,'Project Data'!$C$33:$Q$52,MATCH(HO55,'Project Data'!$H$31:$Q$31,1)+5,0)</f>
        <v>0</v>
      </c>
      <c r="HZ55" s="182" t="str">
        <f>VLOOKUP(HR$5,'Project Data'!$C$33:$Q$51,MATCH(HO55,'Project Data'!$H$31:$Q$31,1)+6,0)</f>
        <v>N/A</v>
      </c>
      <c r="IA55" s="182">
        <f t="shared" si="96"/>
        <v>0</v>
      </c>
      <c r="IB55" s="42"/>
      <c r="IC55" s="43"/>
      <c r="ID55" s="43"/>
      <c r="IE55" s="43"/>
      <c r="IF55" s="44"/>
      <c r="IG55" s="190"/>
      <c r="IH55" s="340"/>
      <c r="II55" s="153">
        <f t="shared" si="52"/>
        <v>3</v>
      </c>
      <c r="IJ55" s="154" t="s">
        <v>70</v>
      </c>
      <c r="IK55" s="41"/>
      <c r="IL55" s="41"/>
      <c r="IM55" s="41"/>
      <c r="IN55" s="41"/>
      <c r="IO55" s="41"/>
      <c r="IP55" s="41"/>
      <c r="IQ55" s="185">
        <f t="shared" si="97"/>
        <v>0</v>
      </c>
      <c r="IR55" s="41"/>
      <c r="IS55" s="182">
        <f>VLOOKUP(IL$5,'Project Data'!$C$33:$Q$52,MATCH(II55,'Project Data'!$H$31:$Q$31,1)+5,0)</f>
        <v>0</v>
      </c>
      <c r="IT55" s="182" t="str">
        <f>VLOOKUP(IL$5,'Project Data'!$C$33:$Q$51,MATCH(II55,'Project Data'!$H$31:$Q$31,1)+6,0)</f>
        <v>N/A</v>
      </c>
      <c r="IU55" s="182">
        <f t="shared" si="98"/>
        <v>0</v>
      </c>
      <c r="IV55" s="42"/>
      <c r="IW55" s="43"/>
      <c r="IX55" s="43"/>
      <c r="IY55" s="43"/>
      <c r="IZ55" s="44"/>
      <c r="JA55" s="190"/>
      <c r="JB55" s="340"/>
      <c r="JC55" s="153">
        <f t="shared" si="53"/>
        <v>3</v>
      </c>
      <c r="JD55" s="154" t="s">
        <v>70</v>
      </c>
      <c r="JE55" s="41"/>
      <c r="JF55" s="41"/>
      <c r="JG55" s="41"/>
      <c r="JH55" s="41"/>
      <c r="JI55" s="41"/>
      <c r="JJ55" s="41"/>
      <c r="JK55" s="185">
        <f t="shared" si="99"/>
        <v>0</v>
      </c>
      <c r="JL55" s="41"/>
      <c r="JM55" s="182">
        <f>VLOOKUP(JF$5,'Project Data'!$C$33:$Q$52,MATCH(JC55,'Project Data'!$H$31:$Q$31,1)+5,0)</f>
        <v>0</v>
      </c>
      <c r="JN55" s="182" t="str">
        <f>VLOOKUP(JF$5,'Project Data'!$C$33:$Q$51,MATCH(JC55,'Project Data'!$H$31:$Q$31,1)+6,0)</f>
        <v>N/A</v>
      </c>
      <c r="JO55" s="182">
        <f t="shared" si="100"/>
        <v>0</v>
      </c>
      <c r="JP55" s="42"/>
      <c r="JQ55" s="43"/>
      <c r="JR55" s="43"/>
      <c r="JS55" s="43"/>
      <c r="JT55" s="44"/>
      <c r="JU55" s="190"/>
      <c r="JV55" s="340"/>
      <c r="JW55" s="153">
        <f t="shared" si="54"/>
        <v>3</v>
      </c>
      <c r="JX55" s="154" t="s">
        <v>70</v>
      </c>
      <c r="JY55" s="41"/>
      <c r="JZ55" s="41"/>
      <c r="KA55" s="41"/>
      <c r="KB55" s="41"/>
      <c r="KC55" s="41"/>
      <c r="KD55" s="41"/>
      <c r="KE55" s="185">
        <f t="shared" si="101"/>
        <v>0</v>
      </c>
      <c r="KF55" s="41"/>
      <c r="KG55" s="182">
        <f>VLOOKUP(JZ$5,'Project Data'!$C$33:$Q$52,MATCH(JW55,'Project Data'!$H$31:$Q$31,1)+5,0)</f>
        <v>0</v>
      </c>
      <c r="KH55" s="182" t="str">
        <f>VLOOKUP(JZ$5,'Project Data'!$C$33:$Q$51,MATCH(JW55,'Project Data'!$H$31:$Q$31,1)+6,0)</f>
        <v>N/A</v>
      </c>
      <c r="KI55" s="182">
        <f t="shared" si="102"/>
        <v>0</v>
      </c>
      <c r="KJ55" s="42"/>
      <c r="KK55" s="43"/>
      <c r="KL55" s="43"/>
      <c r="KM55" s="43"/>
      <c r="KN55" s="44"/>
      <c r="KO55" s="190"/>
      <c r="KP55" s="340"/>
      <c r="KQ55" s="153">
        <f t="shared" si="55"/>
        <v>3</v>
      </c>
      <c r="KR55" s="154" t="s">
        <v>70</v>
      </c>
      <c r="KS55" s="41"/>
      <c r="KT55" s="41"/>
      <c r="KU55" s="41"/>
      <c r="KV55" s="41"/>
      <c r="KW55" s="41"/>
      <c r="KX55" s="41"/>
      <c r="KY55" s="185">
        <f t="shared" si="103"/>
        <v>0</v>
      </c>
      <c r="KZ55" s="41"/>
      <c r="LA55" s="182">
        <f>VLOOKUP(KT$5,'Project Data'!$C$33:$Q$52,MATCH(KQ55,'Project Data'!$H$31:$Q$31,1)+5,0)</f>
        <v>0</v>
      </c>
      <c r="LB55" s="182" t="str">
        <f>VLOOKUP(KT$5,'Project Data'!$C$33:$Q$51,MATCH(KQ55,'Project Data'!$H$31:$Q$31,1)+6,0)</f>
        <v>N/A</v>
      </c>
      <c r="LC55" s="182">
        <f t="shared" si="104"/>
        <v>0</v>
      </c>
      <c r="LD55" s="42"/>
      <c r="LE55" s="43"/>
      <c r="LF55" s="43"/>
      <c r="LG55" s="43"/>
      <c r="LH55" s="44"/>
      <c r="LI55" s="190"/>
      <c r="LJ55" s="340"/>
      <c r="LK55" s="153">
        <f t="shared" si="56"/>
        <v>3</v>
      </c>
      <c r="LL55" s="154" t="s">
        <v>70</v>
      </c>
      <c r="LM55" s="41"/>
      <c r="LN55" s="41"/>
      <c r="LO55" s="41"/>
      <c r="LP55" s="41"/>
      <c r="LQ55" s="41"/>
      <c r="LR55" s="41"/>
      <c r="LS55" s="185">
        <f t="shared" si="105"/>
        <v>0</v>
      </c>
      <c r="LT55" s="41"/>
      <c r="LU55" s="182">
        <f>VLOOKUP(LN$5,'Project Data'!$C$33:$Q$52,MATCH(LK55,'Project Data'!$H$31:$Q$31,1)+5,0)</f>
        <v>0</v>
      </c>
      <c r="LV55" s="182" t="str">
        <f>VLOOKUP(LN$5,'Project Data'!$C$33:$Q$51,MATCH(LK55,'Project Data'!$H$31:$Q$31,1)+6,0)</f>
        <v>N/A</v>
      </c>
      <c r="LW55" s="182">
        <f t="shared" si="106"/>
        <v>0</v>
      </c>
      <c r="LX55" s="42"/>
      <c r="LY55" s="43"/>
      <c r="LZ55" s="43"/>
      <c r="MA55" s="43"/>
      <c r="MB55" s="44"/>
      <c r="MC55" s="190"/>
      <c r="MD55" s="340"/>
      <c r="ME55" s="153">
        <f t="shared" si="57"/>
        <v>3</v>
      </c>
      <c r="MF55" s="154" t="s">
        <v>70</v>
      </c>
      <c r="MG55" s="41"/>
      <c r="MH55" s="41"/>
      <c r="MI55" s="41"/>
      <c r="MJ55" s="41"/>
      <c r="MK55" s="41"/>
      <c r="ML55" s="41"/>
      <c r="MM55" s="185">
        <f t="shared" si="107"/>
        <v>0</v>
      </c>
      <c r="MN55" s="41"/>
      <c r="MO55" s="182">
        <f>VLOOKUP(MH$5,'Project Data'!$C$33:$Q$52,MATCH(ME55,'Project Data'!$H$31:$Q$31,1)+5,0)</f>
        <v>0</v>
      </c>
      <c r="MP55" s="182" t="str">
        <f>VLOOKUP(MH$5,'Project Data'!$C$33:$Q$51,MATCH(ME55,'Project Data'!$H$31:$Q$31,1)+6,0)</f>
        <v>N/A</v>
      </c>
      <c r="MQ55" s="182">
        <f t="shared" si="108"/>
        <v>0</v>
      </c>
      <c r="MR55" s="42"/>
      <c r="MS55" s="43"/>
      <c r="MT55" s="43"/>
      <c r="MU55" s="43"/>
      <c r="MV55" s="44"/>
      <c r="MW55" s="190"/>
      <c r="MX55" s="340"/>
      <c r="MY55" s="153">
        <f t="shared" si="58"/>
        <v>3</v>
      </c>
      <c r="MZ55" s="154" t="s">
        <v>70</v>
      </c>
      <c r="NA55" s="41"/>
      <c r="NB55" s="41"/>
      <c r="NC55" s="41"/>
      <c r="ND55" s="41"/>
      <c r="NE55" s="41"/>
      <c r="NF55" s="41"/>
      <c r="NG55" s="185">
        <f t="shared" si="109"/>
        <v>0</v>
      </c>
      <c r="NH55" s="41"/>
      <c r="NI55" s="182">
        <f>VLOOKUP(NB$5,'Project Data'!$C$33:$Q$52,MATCH(MY55,'Project Data'!$H$31:$Q$31,1)+5,0)</f>
        <v>0</v>
      </c>
      <c r="NJ55" s="182" t="str">
        <f>VLOOKUP(NB$5,'Project Data'!$C$33:$Q$51,MATCH(MY55,'Project Data'!$H$31:$Q$31,1)+6,0)</f>
        <v>N/A</v>
      </c>
      <c r="NK55" s="182">
        <f t="shared" si="110"/>
        <v>0</v>
      </c>
      <c r="NL55" s="42"/>
      <c r="NM55" s="43"/>
      <c r="NN55" s="43"/>
      <c r="NO55" s="43"/>
      <c r="NP55" s="44"/>
      <c r="NQ55" s="190"/>
      <c r="NR55" s="340"/>
      <c r="NS55" s="153">
        <f t="shared" si="59"/>
        <v>3</v>
      </c>
      <c r="NT55" s="154" t="s">
        <v>70</v>
      </c>
      <c r="NU55" s="41"/>
      <c r="NV55" s="41"/>
      <c r="NW55" s="41"/>
      <c r="NX55" s="41"/>
      <c r="NY55" s="41"/>
      <c r="NZ55" s="41"/>
      <c r="OA55" s="185">
        <f t="shared" si="111"/>
        <v>0</v>
      </c>
      <c r="OB55" s="41"/>
      <c r="OC55" s="182">
        <f>VLOOKUP(NV$5,'Project Data'!$C$33:$Q$52,MATCH(NS55,'Project Data'!$H$31:$Q$31,1)+5,0)</f>
        <v>0</v>
      </c>
      <c r="OD55" s="182" t="str">
        <f>VLOOKUP(NV$5,'Project Data'!$C$33:$Q$51,MATCH(NS55,'Project Data'!$H$31:$Q$31,1)+6,0)</f>
        <v>N/A</v>
      </c>
      <c r="OE55" s="182">
        <f t="shared" si="112"/>
        <v>0</v>
      </c>
      <c r="OF55" s="42"/>
      <c r="OG55" s="43"/>
      <c r="OH55" s="43"/>
      <c r="OI55" s="43"/>
      <c r="OJ55" s="44"/>
      <c r="OK55" s="33"/>
    </row>
    <row r="56" spans="1:401" ht="15" thickBot="1">
      <c r="A56" s="190"/>
      <c r="B56" s="341"/>
      <c r="C56" s="155">
        <f t="shared" si="133"/>
        <v>3</v>
      </c>
      <c r="D56" s="156" t="s">
        <v>71</v>
      </c>
      <c r="E56" s="45"/>
      <c r="F56" s="45"/>
      <c r="G56" s="45"/>
      <c r="H56" s="45"/>
      <c r="I56" s="45"/>
      <c r="J56" s="45"/>
      <c r="K56" s="186">
        <f t="shared" si="83"/>
        <v>0</v>
      </c>
      <c r="L56" s="45"/>
      <c r="M56" s="183">
        <f>VLOOKUP($F$5,'Project Data'!$C$33:$Q$52,MATCH($C56,'Project Data'!$H$31:$Q$31,1)+5,0)</f>
        <v>0</v>
      </c>
      <c r="N56" s="183" t="str">
        <f>VLOOKUP($F$5,'Project Data'!$C$33:$Q$51,MATCH($C56,'Project Data'!$H$31:$Q$31,1)+6,0)</f>
        <v>N/A</v>
      </c>
      <c r="O56" s="183">
        <f t="shared" si="84"/>
        <v>0</v>
      </c>
      <c r="P56" s="46"/>
      <c r="Q56" s="47"/>
      <c r="R56" s="47"/>
      <c r="S56" s="47"/>
      <c r="T56" s="48"/>
      <c r="U56" s="190"/>
      <c r="V56" s="341"/>
      <c r="W56" s="155">
        <f t="shared" si="41"/>
        <v>3</v>
      </c>
      <c r="X56" s="156" t="s">
        <v>71</v>
      </c>
      <c r="Y56" s="45"/>
      <c r="Z56" s="45"/>
      <c r="AA56" s="45"/>
      <c r="AB56" s="45"/>
      <c r="AC56" s="45"/>
      <c r="AD56" s="45"/>
      <c r="AE56" s="186">
        <f t="shared" si="85"/>
        <v>0</v>
      </c>
      <c r="AF56" s="45"/>
      <c r="AG56" s="183">
        <f>VLOOKUP(Z$5,'Project Data'!$C$33:$Q$52,MATCH(W56,'Project Data'!$H$31:$Q$31,1)+5,0)</f>
        <v>0</v>
      </c>
      <c r="AH56" s="183" t="str">
        <f>VLOOKUP(Z$5,'Project Data'!$C$33:$Q$51,MATCH(W56,'Project Data'!$H$31:$Q$31,1)+6,0)</f>
        <v>N/A</v>
      </c>
      <c r="AI56" s="183">
        <f t="shared" si="86"/>
        <v>0</v>
      </c>
      <c r="AJ56" s="46"/>
      <c r="AK56" s="47"/>
      <c r="AL56" s="47"/>
      <c r="AM56" s="47"/>
      <c r="AN56" s="48"/>
      <c r="AO56" s="190"/>
      <c r="AP56" s="341"/>
      <c r="AQ56" s="155">
        <f t="shared" si="42"/>
        <v>3</v>
      </c>
      <c r="AR56" s="156" t="s">
        <v>71</v>
      </c>
      <c r="AS56" s="45"/>
      <c r="AT56" s="45"/>
      <c r="AU56" s="45"/>
      <c r="AV56" s="45"/>
      <c r="AW56" s="45"/>
      <c r="AX56" s="45"/>
      <c r="AY56" s="186">
        <f t="shared" si="124"/>
        <v>0</v>
      </c>
      <c r="AZ56" s="45"/>
      <c r="BA56" s="183">
        <f>VLOOKUP(AT$5,'Project Data'!$C$33:$Q$52,MATCH(AQ56,'Project Data'!$H$31:$Q$31,1)+5,0)</f>
        <v>0</v>
      </c>
      <c r="BB56" s="183" t="str">
        <f>VLOOKUP(AT$5,'Project Data'!$C$33:$Q$51,MATCH(AQ56,'Project Data'!$H$31:$Q$31,1)+6,0)</f>
        <v>N/A</v>
      </c>
      <c r="BC56" s="183">
        <f t="shared" si="87"/>
        <v>0</v>
      </c>
      <c r="BD56" s="46"/>
      <c r="BE56" s="47"/>
      <c r="BF56" s="47"/>
      <c r="BG56" s="47"/>
      <c r="BH56" s="48"/>
      <c r="BI56" s="190"/>
      <c r="BJ56" s="341"/>
      <c r="BK56" s="155">
        <f t="shared" si="43"/>
        <v>3</v>
      </c>
      <c r="BL56" s="156" t="s">
        <v>71</v>
      </c>
      <c r="BM56" s="45"/>
      <c r="BN56" s="45"/>
      <c r="BO56" s="45"/>
      <c r="BP56" s="45"/>
      <c r="BQ56" s="45"/>
      <c r="BR56" s="45"/>
      <c r="BS56" s="186">
        <f t="shared" si="127"/>
        <v>0</v>
      </c>
      <c r="BT56" s="45"/>
      <c r="BU56" s="183">
        <f>VLOOKUP(BN$5,'Project Data'!$C$33:$Q$52,MATCH(BK56,'Project Data'!$H$31:$Q$31,1)+5,0)</f>
        <v>0</v>
      </c>
      <c r="BV56" s="183" t="str">
        <f>VLOOKUP(BN$5,'Project Data'!$C$33:$Q$51,MATCH(BK56,'Project Data'!$H$31:$Q$31,1)+6,0)</f>
        <v>N/A</v>
      </c>
      <c r="BW56" s="183">
        <f t="shared" si="88"/>
        <v>0</v>
      </c>
      <c r="BX56" s="46"/>
      <c r="BY56" s="47"/>
      <c r="BZ56" s="47"/>
      <c r="CA56" s="47"/>
      <c r="CB56" s="48"/>
      <c r="CC56" s="190"/>
      <c r="CD56" s="341"/>
      <c r="CE56" s="155">
        <f t="shared" si="44"/>
        <v>3</v>
      </c>
      <c r="CF56" s="156" t="s">
        <v>71</v>
      </c>
      <c r="CG56" s="45"/>
      <c r="CH56" s="45"/>
      <c r="CI56" s="45"/>
      <c r="CJ56" s="45"/>
      <c r="CK56" s="45"/>
      <c r="CL56" s="45"/>
      <c r="CM56" s="186">
        <f t="shared" si="128"/>
        <v>0</v>
      </c>
      <c r="CN56" s="45"/>
      <c r="CO56" s="183">
        <f>VLOOKUP(CH$5,'Project Data'!$C$33:$Q$52,MATCH(CE56,'Project Data'!$H$31:$Q$31,1)+5,0)</f>
        <v>0</v>
      </c>
      <c r="CP56" s="183" t="str">
        <f>VLOOKUP(CH$5,'Project Data'!$C$33:$Q$51,MATCH(CE56,'Project Data'!$H$31:$Q$31,1)+6,0)</f>
        <v>N/A</v>
      </c>
      <c r="CQ56" s="183">
        <f t="shared" si="89"/>
        <v>0</v>
      </c>
      <c r="CR56" s="46"/>
      <c r="CS56" s="47"/>
      <c r="CT56" s="47"/>
      <c r="CU56" s="47"/>
      <c r="CV56" s="48"/>
      <c r="CW56" s="190"/>
      <c r="CX56" s="341"/>
      <c r="CY56" s="155">
        <f t="shared" si="45"/>
        <v>3</v>
      </c>
      <c r="CZ56" s="156" t="s">
        <v>71</v>
      </c>
      <c r="DA56" s="45"/>
      <c r="DB56" s="45"/>
      <c r="DC56" s="45"/>
      <c r="DD56" s="45"/>
      <c r="DE56" s="45"/>
      <c r="DF56" s="45"/>
      <c r="DG56" s="186">
        <f t="shared" si="117"/>
        <v>0</v>
      </c>
      <c r="DH56" s="45"/>
      <c r="DI56" s="183">
        <f>VLOOKUP(DB$5,'Project Data'!$C$33:$Q$52,MATCH(CY56,'Project Data'!$H$31:$Q$31,1)+5,0)</f>
        <v>0</v>
      </c>
      <c r="DJ56" s="183" t="str">
        <f>VLOOKUP(DB$5,'Project Data'!$C$33:$Q$51,MATCH(CY56,'Project Data'!$H$31:$Q$31,1)+6,0)</f>
        <v>N/A</v>
      </c>
      <c r="DK56" s="183">
        <f t="shared" si="90"/>
        <v>0</v>
      </c>
      <c r="DL56" s="46"/>
      <c r="DM56" s="47"/>
      <c r="DN56" s="47"/>
      <c r="DO56" s="47"/>
      <c r="DP56" s="48"/>
      <c r="DQ56" s="190"/>
      <c r="DR56" s="341"/>
      <c r="DS56" s="155">
        <f t="shared" si="46"/>
        <v>3</v>
      </c>
      <c r="DT56" s="156" t="s">
        <v>71</v>
      </c>
      <c r="DU56" s="45"/>
      <c r="DV56" s="45"/>
      <c r="DW56" s="45"/>
      <c r="DX56" s="45"/>
      <c r="DY56" s="45"/>
      <c r="DZ56" s="45"/>
      <c r="EA56" s="186">
        <f t="shared" si="118"/>
        <v>0</v>
      </c>
      <c r="EB56" s="45"/>
      <c r="EC56" s="183">
        <f>VLOOKUP(DV$5,'Project Data'!$C$33:$Q$52,MATCH(DS56,'Project Data'!$H$31:$Q$31,1)+5,0)</f>
        <v>0</v>
      </c>
      <c r="ED56" s="183" t="str">
        <f>VLOOKUP(DV$5,'Project Data'!$C$33:$Q$51,MATCH(DS56,'Project Data'!$H$31:$Q$31,1)+6,0)</f>
        <v>N/A</v>
      </c>
      <c r="EE56" s="183">
        <f t="shared" si="91"/>
        <v>0</v>
      </c>
      <c r="EF56" s="46"/>
      <c r="EG56" s="47"/>
      <c r="EH56" s="47"/>
      <c r="EI56" s="47"/>
      <c r="EJ56" s="48"/>
      <c r="EK56" s="190"/>
      <c r="EL56" s="341"/>
      <c r="EM56" s="155">
        <f t="shared" si="47"/>
        <v>3</v>
      </c>
      <c r="EN56" s="156" t="s">
        <v>71</v>
      </c>
      <c r="EO56" s="45"/>
      <c r="EP56" s="45"/>
      <c r="EQ56" s="45"/>
      <c r="ER56" s="45"/>
      <c r="ES56" s="45"/>
      <c r="ET56" s="45"/>
      <c r="EU56" s="186">
        <f t="shared" si="119"/>
        <v>0</v>
      </c>
      <c r="EV56" s="45"/>
      <c r="EW56" s="183">
        <f>VLOOKUP(EP$5,'Project Data'!$C$33:$Q$52,MATCH(EM56,'Project Data'!$H$31:$Q$31,1)+5,0)</f>
        <v>0</v>
      </c>
      <c r="EX56" s="183" t="str">
        <f>VLOOKUP(EP$5,'Project Data'!$C$33:$Q$51,MATCH(EM56,'Project Data'!$H$31:$Q$31,1)+6,0)</f>
        <v>N/A</v>
      </c>
      <c r="EY56" s="183">
        <f t="shared" si="92"/>
        <v>0</v>
      </c>
      <c r="EZ56" s="46"/>
      <c r="FA56" s="47"/>
      <c r="FB56" s="47"/>
      <c r="FC56" s="47"/>
      <c r="FD56" s="48"/>
      <c r="FE56" s="190"/>
      <c r="FF56" s="341"/>
      <c r="FG56" s="155">
        <f t="shared" si="48"/>
        <v>3</v>
      </c>
      <c r="FH56" s="156" t="s">
        <v>71</v>
      </c>
      <c r="FI56" s="45"/>
      <c r="FJ56" s="45"/>
      <c r="FK56" s="45"/>
      <c r="FL56" s="45"/>
      <c r="FM56" s="45"/>
      <c r="FN56" s="45"/>
      <c r="FO56" s="186">
        <f t="shared" si="120"/>
        <v>0</v>
      </c>
      <c r="FP56" s="45"/>
      <c r="FQ56" s="183">
        <f>VLOOKUP(FJ$5,'Project Data'!$C$33:$Q$52,MATCH(FG56,'Project Data'!$H$31:$Q$31,1)+5,0)</f>
        <v>0</v>
      </c>
      <c r="FR56" s="183" t="str">
        <f>VLOOKUP(FJ$5,'Project Data'!$C$33:$Q$51,MATCH(FG56,'Project Data'!$H$31:$Q$31,1)+6,0)</f>
        <v>N/A</v>
      </c>
      <c r="FS56" s="183">
        <f t="shared" si="93"/>
        <v>0</v>
      </c>
      <c r="FT56" s="46"/>
      <c r="FU56" s="47"/>
      <c r="FV56" s="47"/>
      <c r="FW56" s="47"/>
      <c r="FX56" s="48"/>
      <c r="FY56" s="190"/>
      <c r="FZ56" s="341"/>
      <c r="GA56" s="155">
        <f t="shared" si="49"/>
        <v>3</v>
      </c>
      <c r="GB56" s="156" t="s">
        <v>71</v>
      </c>
      <c r="GC56" s="45"/>
      <c r="GD56" s="45"/>
      <c r="GE56" s="45"/>
      <c r="GF56" s="45"/>
      <c r="GG56" s="45"/>
      <c r="GH56" s="45"/>
      <c r="GI56" s="186">
        <f t="shared" si="135"/>
        <v>0</v>
      </c>
      <c r="GJ56" s="45"/>
      <c r="GK56" s="183">
        <f>VLOOKUP(GD$5,'Project Data'!$C$33:$Q$52,MATCH(GA56,'Project Data'!$H$31:$Q$31,1)+5,0)</f>
        <v>0</v>
      </c>
      <c r="GL56" s="183" t="str">
        <f>VLOOKUP(GD$5,'Project Data'!$C$33:$Q$51,MATCH(GA56,'Project Data'!$H$31:$Q$31,1)+6,0)</f>
        <v>N/A</v>
      </c>
      <c r="GM56" s="183">
        <f t="shared" si="94"/>
        <v>0</v>
      </c>
      <c r="GN56" s="46"/>
      <c r="GO56" s="47"/>
      <c r="GP56" s="47"/>
      <c r="GQ56" s="47"/>
      <c r="GR56" s="48"/>
      <c r="GS56" s="190"/>
      <c r="GT56" s="341"/>
      <c r="GU56" s="155">
        <f t="shared" si="50"/>
        <v>3</v>
      </c>
      <c r="GV56" s="156" t="s">
        <v>71</v>
      </c>
      <c r="GW56" s="45"/>
      <c r="GX56" s="45"/>
      <c r="GY56" s="45"/>
      <c r="GZ56" s="45"/>
      <c r="HA56" s="45"/>
      <c r="HB56" s="45"/>
      <c r="HC56" s="186">
        <f t="shared" si="131"/>
        <v>0</v>
      </c>
      <c r="HD56" s="45"/>
      <c r="HE56" s="183">
        <f>VLOOKUP(GX$5,'Project Data'!$C$33:$Q$52,MATCH(GU56,'Project Data'!$H$31:$Q$31,1)+5,0)</f>
        <v>0</v>
      </c>
      <c r="HF56" s="183" t="str">
        <f>VLOOKUP(GX$5,'Project Data'!$C$33:$Q$51,MATCH(GU56,'Project Data'!$H$31:$Q$31,1)+6,0)</f>
        <v>N/A</v>
      </c>
      <c r="HG56" s="183">
        <f t="shared" si="95"/>
        <v>0</v>
      </c>
      <c r="HH56" s="46"/>
      <c r="HI56" s="47"/>
      <c r="HJ56" s="47"/>
      <c r="HK56" s="47"/>
      <c r="HL56" s="48"/>
      <c r="HM56" s="190"/>
      <c r="HN56" s="341"/>
      <c r="HO56" s="155">
        <f t="shared" si="51"/>
        <v>3</v>
      </c>
      <c r="HP56" s="156" t="s">
        <v>71</v>
      </c>
      <c r="HQ56" s="45"/>
      <c r="HR56" s="45"/>
      <c r="HS56" s="45"/>
      <c r="HT56" s="45"/>
      <c r="HU56" s="45"/>
      <c r="HV56" s="45"/>
      <c r="HW56" s="186">
        <f t="shared" si="134"/>
        <v>0</v>
      </c>
      <c r="HX56" s="45"/>
      <c r="HY56" s="183">
        <f>VLOOKUP(HR$5,'Project Data'!$C$33:$Q$52,MATCH(HO56,'Project Data'!$H$31:$Q$31,1)+5,0)</f>
        <v>0</v>
      </c>
      <c r="HZ56" s="183" t="str">
        <f>VLOOKUP(HR$5,'Project Data'!$C$33:$Q$51,MATCH(HO56,'Project Data'!$H$31:$Q$31,1)+6,0)</f>
        <v>N/A</v>
      </c>
      <c r="IA56" s="183">
        <f t="shared" si="96"/>
        <v>0</v>
      </c>
      <c r="IB56" s="46"/>
      <c r="IC56" s="47"/>
      <c r="ID56" s="47"/>
      <c r="IE56" s="47"/>
      <c r="IF56" s="48"/>
      <c r="IG56" s="190"/>
      <c r="IH56" s="341"/>
      <c r="II56" s="155">
        <f t="shared" si="52"/>
        <v>3</v>
      </c>
      <c r="IJ56" s="156" t="s">
        <v>71</v>
      </c>
      <c r="IK56" s="45"/>
      <c r="IL56" s="45"/>
      <c r="IM56" s="45"/>
      <c r="IN56" s="45"/>
      <c r="IO56" s="45"/>
      <c r="IP56" s="45"/>
      <c r="IQ56" s="186">
        <f t="shared" si="97"/>
        <v>0</v>
      </c>
      <c r="IR56" s="45"/>
      <c r="IS56" s="183">
        <f>VLOOKUP(IL$5,'Project Data'!$C$33:$Q$52,MATCH(II56,'Project Data'!$H$31:$Q$31,1)+5,0)</f>
        <v>0</v>
      </c>
      <c r="IT56" s="183" t="str">
        <f>VLOOKUP(IL$5,'Project Data'!$C$33:$Q$51,MATCH(II56,'Project Data'!$H$31:$Q$31,1)+6,0)</f>
        <v>N/A</v>
      </c>
      <c r="IU56" s="183">
        <f t="shared" si="98"/>
        <v>0</v>
      </c>
      <c r="IV56" s="46"/>
      <c r="IW56" s="47"/>
      <c r="IX56" s="47"/>
      <c r="IY56" s="47"/>
      <c r="IZ56" s="48"/>
      <c r="JA56" s="190"/>
      <c r="JB56" s="341"/>
      <c r="JC56" s="155">
        <f t="shared" si="53"/>
        <v>3</v>
      </c>
      <c r="JD56" s="156" t="s">
        <v>71</v>
      </c>
      <c r="JE56" s="45"/>
      <c r="JF56" s="45"/>
      <c r="JG56" s="45"/>
      <c r="JH56" s="45"/>
      <c r="JI56" s="45"/>
      <c r="JJ56" s="45"/>
      <c r="JK56" s="186">
        <f t="shared" si="99"/>
        <v>0</v>
      </c>
      <c r="JL56" s="45"/>
      <c r="JM56" s="183">
        <f>VLOOKUP(JF$5,'Project Data'!$C$33:$Q$52,MATCH(JC56,'Project Data'!$H$31:$Q$31,1)+5,0)</f>
        <v>0</v>
      </c>
      <c r="JN56" s="183" t="str">
        <f>VLOOKUP(JF$5,'Project Data'!$C$33:$Q$51,MATCH(JC56,'Project Data'!$H$31:$Q$31,1)+6,0)</f>
        <v>N/A</v>
      </c>
      <c r="JO56" s="183">
        <f t="shared" si="100"/>
        <v>0</v>
      </c>
      <c r="JP56" s="46"/>
      <c r="JQ56" s="47"/>
      <c r="JR56" s="47"/>
      <c r="JS56" s="47"/>
      <c r="JT56" s="48"/>
      <c r="JU56" s="190"/>
      <c r="JV56" s="341"/>
      <c r="JW56" s="155">
        <f t="shared" si="54"/>
        <v>3</v>
      </c>
      <c r="JX56" s="156" t="s">
        <v>71</v>
      </c>
      <c r="JY56" s="45"/>
      <c r="JZ56" s="45"/>
      <c r="KA56" s="45"/>
      <c r="KB56" s="45"/>
      <c r="KC56" s="45"/>
      <c r="KD56" s="45"/>
      <c r="KE56" s="186">
        <f t="shared" si="101"/>
        <v>0</v>
      </c>
      <c r="KF56" s="45"/>
      <c r="KG56" s="183">
        <f>VLOOKUP(JZ$5,'Project Data'!$C$33:$Q$52,MATCH(JW56,'Project Data'!$H$31:$Q$31,1)+5,0)</f>
        <v>0</v>
      </c>
      <c r="KH56" s="183" t="str">
        <f>VLOOKUP(JZ$5,'Project Data'!$C$33:$Q$51,MATCH(JW56,'Project Data'!$H$31:$Q$31,1)+6,0)</f>
        <v>N/A</v>
      </c>
      <c r="KI56" s="183">
        <f t="shared" si="102"/>
        <v>0</v>
      </c>
      <c r="KJ56" s="46"/>
      <c r="KK56" s="47"/>
      <c r="KL56" s="47"/>
      <c r="KM56" s="47"/>
      <c r="KN56" s="48"/>
      <c r="KO56" s="190"/>
      <c r="KP56" s="341"/>
      <c r="KQ56" s="155">
        <f t="shared" si="55"/>
        <v>3</v>
      </c>
      <c r="KR56" s="156" t="s">
        <v>71</v>
      </c>
      <c r="KS56" s="45"/>
      <c r="KT56" s="45"/>
      <c r="KU56" s="45"/>
      <c r="KV56" s="45"/>
      <c r="KW56" s="45"/>
      <c r="KX56" s="45"/>
      <c r="KY56" s="186">
        <f t="shared" si="103"/>
        <v>0</v>
      </c>
      <c r="KZ56" s="45"/>
      <c r="LA56" s="183">
        <f>VLOOKUP(KT$5,'Project Data'!$C$33:$Q$52,MATCH(KQ56,'Project Data'!$H$31:$Q$31,1)+5,0)</f>
        <v>0</v>
      </c>
      <c r="LB56" s="183" t="str">
        <f>VLOOKUP(KT$5,'Project Data'!$C$33:$Q$51,MATCH(KQ56,'Project Data'!$H$31:$Q$31,1)+6,0)</f>
        <v>N/A</v>
      </c>
      <c r="LC56" s="183">
        <f t="shared" si="104"/>
        <v>0</v>
      </c>
      <c r="LD56" s="46"/>
      <c r="LE56" s="47"/>
      <c r="LF56" s="47"/>
      <c r="LG56" s="47"/>
      <c r="LH56" s="48"/>
      <c r="LI56" s="190"/>
      <c r="LJ56" s="341"/>
      <c r="LK56" s="155">
        <f t="shared" si="56"/>
        <v>3</v>
      </c>
      <c r="LL56" s="156" t="s">
        <v>71</v>
      </c>
      <c r="LM56" s="45"/>
      <c r="LN56" s="45"/>
      <c r="LO56" s="45"/>
      <c r="LP56" s="45"/>
      <c r="LQ56" s="45"/>
      <c r="LR56" s="45"/>
      <c r="LS56" s="186">
        <f t="shared" si="105"/>
        <v>0</v>
      </c>
      <c r="LT56" s="45"/>
      <c r="LU56" s="183">
        <f>VLOOKUP(LN$5,'Project Data'!$C$33:$Q$52,MATCH(LK56,'Project Data'!$H$31:$Q$31,1)+5,0)</f>
        <v>0</v>
      </c>
      <c r="LV56" s="183" t="str">
        <f>VLOOKUP(LN$5,'Project Data'!$C$33:$Q$51,MATCH(LK56,'Project Data'!$H$31:$Q$31,1)+6,0)</f>
        <v>N/A</v>
      </c>
      <c r="LW56" s="183">
        <f t="shared" si="106"/>
        <v>0</v>
      </c>
      <c r="LX56" s="46"/>
      <c r="LY56" s="47"/>
      <c r="LZ56" s="47"/>
      <c r="MA56" s="47"/>
      <c r="MB56" s="48"/>
      <c r="MC56" s="190"/>
      <c r="MD56" s="341"/>
      <c r="ME56" s="155">
        <f t="shared" si="57"/>
        <v>3</v>
      </c>
      <c r="MF56" s="156" t="s">
        <v>71</v>
      </c>
      <c r="MG56" s="45"/>
      <c r="MH56" s="45"/>
      <c r="MI56" s="45"/>
      <c r="MJ56" s="45"/>
      <c r="MK56" s="45"/>
      <c r="ML56" s="45"/>
      <c r="MM56" s="186">
        <f t="shared" si="107"/>
        <v>0</v>
      </c>
      <c r="MN56" s="45"/>
      <c r="MO56" s="183">
        <f>VLOOKUP(MH$5,'Project Data'!$C$33:$Q$52,MATCH(ME56,'Project Data'!$H$31:$Q$31,1)+5,0)</f>
        <v>0</v>
      </c>
      <c r="MP56" s="183" t="str">
        <f>VLOOKUP(MH$5,'Project Data'!$C$33:$Q$51,MATCH(ME56,'Project Data'!$H$31:$Q$31,1)+6,0)</f>
        <v>N/A</v>
      </c>
      <c r="MQ56" s="183">
        <f t="shared" si="108"/>
        <v>0</v>
      </c>
      <c r="MR56" s="46"/>
      <c r="MS56" s="47"/>
      <c r="MT56" s="47"/>
      <c r="MU56" s="47"/>
      <c r="MV56" s="48"/>
      <c r="MW56" s="190"/>
      <c r="MX56" s="341"/>
      <c r="MY56" s="155">
        <f t="shared" si="58"/>
        <v>3</v>
      </c>
      <c r="MZ56" s="156" t="s">
        <v>71</v>
      </c>
      <c r="NA56" s="45"/>
      <c r="NB56" s="45"/>
      <c r="NC56" s="45"/>
      <c r="ND56" s="45"/>
      <c r="NE56" s="45"/>
      <c r="NF56" s="45"/>
      <c r="NG56" s="186">
        <f t="shared" si="109"/>
        <v>0</v>
      </c>
      <c r="NH56" s="45"/>
      <c r="NI56" s="183">
        <f>VLOOKUP(NB$5,'Project Data'!$C$33:$Q$52,MATCH(MY56,'Project Data'!$H$31:$Q$31,1)+5,0)</f>
        <v>0</v>
      </c>
      <c r="NJ56" s="183" t="str">
        <f>VLOOKUP(NB$5,'Project Data'!$C$33:$Q$51,MATCH(MY56,'Project Data'!$H$31:$Q$31,1)+6,0)</f>
        <v>N/A</v>
      </c>
      <c r="NK56" s="183">
        <f t="shared" si="110"/>
        <v>0</v>
      </c>
      <c r="NL56" s="46"/>
      <c r="NM56" s="47"/>
      <c r="NN56" s="47"/>
      <c r="NO56" s="47"/>
      <c r="NP56" s="48"/>
      <c r="NQ56" s="190"/>
      <c r="NR56" s="341"/>
      <c r="NS56" s="155">
        <f t="shared" si="59"/>
        <v>3</v>
      </c>
      <c r="NT56" s="156" t="s">
        <v>71</v>
      </c>
      <c r="NU56" s="45"/>
      <c r="NV56" s="45"/>
      <c r="NW56" s="45"/>
      <c r="NX56" s="45"/>
      <c r="NY56" s="45"/>
      <c r="NZ56" s="45"/>
      <c r="OA56" s="186">
        <f t="shared" si="111"/>
        <v>0</v>
      </c>
      <c r="OB56" s="45"/>
      <c r="OC56" s="183">
        <f>VLOOKUP(NV$5,'Project Data'!$C$33:$Q$52,MATCH(NS56,'Project Data'!$H$31:$Q$31,1)+5,0)</f>
        <v>0</v>
      </c>
      <c r="OD56" s="183" t="str">
        <f>VLOOKUP(NV$5,'Project Data'!$C$33:$Q$51,MATCH(NS56,'Project Data'!$H$31:$Q$31,1)+6,0)</f>
        <v>N/A</v>
      </c>
      <c r="OE56" s="183">
        <f t="shared" si="112"/>
        <v>0</v>
      </c>
      <c r="OF56" s="46"/>
      <c r="OG56" s="47"/>
      <c r="OH56" s="47"/>
      <c r="OI56" s="47"/>
      <c r="OJ56" s="48"/>
      <c r="OK56" s="33"/>
    </row>
    <row r="57" spans="1:401" ht="14.7" customHeight="1">
      <c r="A57" s="190"/>
      <c r="B57" s="339">
        <f>B45+1</f>
        <v>4</v>
      </c>
      <c r="C57" s="151">
        <f>$B$57</f>
        <v>4</v>
      </c>
      <c r="D57" s="152" t="s">
        <v>60</v>
      </c>
      <c r="E57" s="49"/>
      <c r="F57" s="49"/>
      <c r="G57" s="49"/>
      <c r="H57" s="49"/>
      <c r="I57" s="49"/>
      <c r="J57" s="49"/>
      <c r="K57" s="187">
        <f t="shared" si="83"/>
        <v>0</v>
      </c>
      <c r="L57" s="49"/>
      <c r="M57" s="180">
        <f>VLOOKUP($F$5,'Project Data'!$C$33:$Q$52,MATCH($C57,'Project Data'!$H$31:$Q$31,1)+5,0)</f>
        <v>0</v>
      </c>
      <c r="N57" s="180" t="str">
        <f>VLOOKUP($F$5,'Project Data'!$C$33:$Q$51,MATCH($C57,'Project Data'!$H$31:$Q$31,1)+6,0)</f>
        <v>N/A</v>
      </c>
      <c r="O57" s="180">
        <f t="shared" si="84"/>
        <v>0</v>
      </c>
      <c r="P57" s="50"/>
      <c r="Q57" s="51"/>
      <c r="R57" s="51"/>
      <c r="S57" s="51"/>
      <c r="T57" s="52"/>
      <c r="U57" s="190"/>
      <c r="V57" s="339">
        <f>$B$57</f>
        <v>4</v>
      </c>
      <c r="W57" s="151">
        <f t="shared" si="41"/>
        <v>4</v>
      </c>
      <c r="X57" s="152" t="s">
        <v>60</v>
      </c>
      <c r="Y57" s="49"/>
      <c r="Z57" s="49"/>
      <c r="AA57" s="49"/>
      <c r="AB57" s="49"/>
      <c r="AC57" s="49"/>
      <c r="AD57" s="49"/>
      <c r="AE57" s="187">
        <f t="shared" si="85"/>
        <v>0</v>
      </c>
      <c r="AF57" s="49"/>
      <c r="AG57" s="180">
        <f>VLOOKUP(Z$5,'Project Data'!$C$33:$Q$52,MATCH(W57,'Project Data'!$H$31:$Q$31,1)+5,0)</f>
        <v>0</v>
      </c>
      <c r="AH57" s="180" t="str">
        <f>VLOOKUP(Z$5,'Project Data'!$C$33:$Q$51,MATCH(W57,'Project Data'!$H$31:$Q$31,1)+6,0)</f>
        <v>N/A</v>
      </c>
      <c r="AI57" s="180">
        <f t="shared" si="86"/>
        <v>0</v>
      </c>
      <c r="AJ57" s="50"/>
      <c r="AK57" s="51"/>
      <c r="AL57" s="51"/>
      <c r="AM57" s="51"/>
      <c r="AN57" s="52"/>
      <c r="AO57" s="190"/>
      <c r="AP57" s="339">
        <f>$B$57</f>
        <v>4</v>
      </c>
      <c r="AQ57" s="151">
        <f t="shared" si="42"/>
        <v>4</v>
      </c>
      <c r="AR57" s="152" t="s">
        <v>60</v>
      </c>
      <c r="AS57" s="49"/>
      <c r="AT57" s="49"/>
      <c r="AU57" s="49"/>
      <c r="AV57" s="49"/>
      <c r="AW57" s="49"/>
      <c r="AX57" s="49"/>
      <c r="AY57" s="187">
        <f t="shared" si="124"/>
        <v>0</v>
      </c>
      <c r="AZ57" s="49"/>
      <c r="BA57" s="180">
        <f>VLOOKUP(AT$5,'Project Data'!$C$33:$Q$52,MATCH(AQ57,'Project Data'!$H$31:$Q$31,1)+5,0)</f>
        <v>0</v>
      </c>
      <c r="BB57" s="180" t="str">
        <f>VLOOKUP(AT$5,'Project Data'!$C$33:$Q$51,MATCH(AQ57,'Project Data'!$H$31:$Q$31,1)+6,0)</f>
        <v>N/A</v>
      </c>
      <c r="BC57" s="180">
        <f t="shared" si="87"/>
        <v>0</v>
      </c>
      <c r="BD57" s="50"/>
      <c r="BE57" s="51"/>
      <c r="BF57" s="51"/>
      <c r="BG57" s="51"/>
      <c r="BH57" s="52"/>
      <c r="BI57" s="190"/>
      <c r="BJ57" s="339">
        <f>$B$57</f>
        <v>4</v>
      </c>
      <c r="BK57" s="151">
        <f t="shared" si="43"/>
        <v>4</v>
      </c>
      <c r="BL57" s="152" t="s">
        <v>60</v>
      </c>
      <c r="BM57" s="49"/>
      <c r="BN57" s="49"/>
      <c r="BO57" s="49"/>
      <c r="BP57" s="49"/>
      <c r="BQ57" s="49"/>
      <c r="BR57" s="49"/>
      <c r="BS57" s="187">
        <f t="shared" si="127"/>
        <v>0</v>
      </c>
      <c r="BT57" s="49"/>
      <c r="BU57" s="180">
        <f>VLOOKUP(BN$5,'Project Data'!$C$33:$Q$52,MATCH(BK57,'Project Data'!$H$31:$Q$31,1)+5,0)</f>
        <v>0</v>
      </c>
      <c r="BV57" s="180" t="str">
        <f>VLOOKUP(BN$5,'Project Data'!$C$33:$Q$51,MATCH(BK57,'Project Data'!$H$31:$Q$31,1)+6,0)</f>
        <v>N/A</v>
      </c>
      <c r="BW57" s="180">
        <f t="shared" si="88"/>
        <v>0</v>
      </c>
      <c r="BX57" s="50"/>
      <c r="BY57" s="51"/>
      <c r="BZ57" s="51"/>
      <c r="CA57" s="51"/>
      <c r="CB57" s="52"/>
      <c r="CC57" s="190"/>
      <c r="CD57" s="339">
        <f>$B$57</f>
        <v>4</v>
      </c>
      <c r="CE57" s="151">
        <f t="shared" si="44"/>
        <v>4</v>
      </c>
      <c r="CF57" s="152" t="s">
        <v>60</v>
      </c>
      <c r="CG57" s="49"/>
      <c r="CH57" s="49"/>
      <c r="CI57" s="49"/>
      <c r="CJ57" s="49"/>
      <c r="CK57" s="49"/>
      <c r="CL57" s="49"/>
      <c r="CM57" s="187">
        <f t="shared" si="128"/>
        <v>0</v>
      </c>
      <c r="CN57" s="49"/>
      <c r="CO57" s="180">
        <f>VLOOKUP(CH$5,'Project Data'!$C$33:$Q$52,MATCH(CE57,'Project Data'!$H$31:$Q$31,1)+5,0)</f>
        <v>0</v>
      </c>
      <c r="CP57" s="180" t="str">
        <f>VLOOKUP(CH$5,'Project Data'!$C$33:$Q$51,MATCH(CE57,'Project Data'!$H$31:$Q$31,1)+6,0)</f>
        <v>N/A</v>
      </c>
      <c r="CQ57" s="180">
        <f t="shared" si="89"/>
        <v>0</v>
      </c>
      <c r="CR57" s="50"/>
      <c r="CS57" s="51"/>
      <c r="CT57" s="51"/>
      <c r="CU57" s="51"/>
      <c r="CV57" s="52"/>
      <c r="CW57" s="190"/>
      <c r="CX57" s="339">
        <f>$B$57</f>
        <v>4</v>
      </c>
      <c r="CY57" s="151">
        <f t="shared" si="45"/>
        <v>4</v>
      </c>
      <c r="CZ57" s="152" t="s">
        <v>60</v>
      </c>
      <c r="DA57" s="49"/>
      <c r="DB57" s="49"/>
      <c r="DC57" s="49"/>
      <c r="DD57" s="49"/>
      <c r="DE57" s="49"/>
      <c r="DF57" s="49"/>
      <c r="DG57" s="187">
        <f t="shared" si="117"/>
        <v>0</v>
      </c>
      <c r="DH57" s="49"/>
      <c r="DI57" s="180">
        <f>VLOOKUP(DB$5,'Project Data'!$C$33:$Q$52,MATCH(CY57,'Project Data'!$H$31:$Q$31,1)+5,0)</f>
        <v>0</v>
      </c>
      <c r="DJ57" s="180" t="str">
        <f>VLOOKUP(DB$5,'Project Data'!$C$33:$Q$51,MATCH(CY57,'Project Data'!$H$31:$Q$31,1)+6,0)</f>
        <v>N/A</v>
      </c>
      <c r="DK57" s="180">
        <f t="shared" si="90"/>
        <v>0</v>
      </c>
      <c r="DL57" s="50"/>
      <c r="DM57" s="51"/>
      <c r="DN57" s="51"/>
      <c r="DO57" s="51"/>
      <c r="DP57" s="52"/>
      <c r="DQ57" s="190"/>
      <c r="DR57" s="339">
        <f>$B$57</f>
        <v>4</v>
      </c>
      <c r="DS57" s="151">
        <f t="shared" si="46"/>
        <v>4</v>
      </c>
      <c r="DT57" s="152" t="s">
        <v>60</v>
      </c>
      <c r="DU57" s="49"/>
      <c r="DV57" s="49"/>
      <c r="DW57" s="49"/>
      <c r="DX57" s="49"/>
      <c r="DY57" s="49"/>
      <c r="DZ57" s="49"/>
      <c r="EA57" s="187">
        <f t="shared" si="118"/>
        <v>0</v>
      </c>
      <c r="EB57" s="49"/>
      <c r="EC57" s="180">
        <f>VLOOKUP(DV$5,'Project Data'!$C$33:$Q$52,MATCH(DS57,'Project Data'!$H$31:$Q$31,1)+5,0)</f>
        <v>0</v>
      </c>
      <c r="ED57" s="180" t="str">
        <f>VLOOKUP(DV$5,'Project Data'!$C$33:$Q$51,MATCH(DS57,'Project Data'!$H$31:$Q$31,1)+6,0)</f>
        <v>N/A</v>
      </c>
      <c r="EE57" s="180">
        <f t="shared" si="91"/>
        <v>0</v>
      </c>
      <c r="EF57" s="50"/>
      <c r="EG57" s="51"/>
      <c r="EH57" s="51"/>
      <c r="EI57" s="51"/>
      <c r="EJ57" s="52"/>
      <c r="EK57" s="190"/>
      <c r="EL57" s="339">
        <f>$B$57</f>
        <v>4</v>
      </c>
      <c r="EM57" s="151">
        <f t="shared" si="47"/>
        <v>4</v>
      </c>
      <c r="EN57" s="152" t="s">
        <v>60</v>
      </c>
      <c r="EO57" s="49"/>
      <c r="EP57" s="49"/>
      <c r="EQ57" s="49"/>
      <c r="ER57" s="49"/>
      <c r="ES57" s="49"/>
      <c r="ET57" s="49"/>
      <c r="EU57" s="187">
        <f t="shared" si="119"/>
        <v>0</v>
      </c>
      <c r="EV57" s="49"/>
      <c r="EW57" s="180">
        <f>VLOOKUP(EP$5,'Project Data'!$C$33:$Q$52,MATCH(EM57,'Project Data'!$H$31:$Q$31,1)+5,0)</f>
        <v>0</v>
      </c>
      <c r="EX57" s="180" t="str">
        <f>VLOOKUP(EP$5,'Project Data'!$C$33:$Q$51,MATCH(EM57,'Project Data'!$H$31:$Q$31,1)+6,0)</f>
        <v>N/A</v>
      </c>
      <c r="EY57" s="180">
        <f t="shared" si="92"/>
        <v>0</v>
      </c>
      <c r="EZ57" s="50"/>
      <c r="FA57" s="51"/>
      <c r="FB57" s="51"/>
      <c r="FC57" s="51"/>
      <c r="FD57" s="52"/>
      <c r="FE57" s="190"/>
      <c r="FF57" s="339">
        <f>$B$57</f>
        <v>4</v>
      </c>
      <c r="FG57" s="151">
        <f t="shared" si="48"/>
        <v>4</v>
      </c>
      <c r="FH57" s="152" t="s">
        <v>60</v>
      </c>
      <c r="FI57" s="49"/>
      <c r="FJ57" s="49"/>
      <c r="FK57" s="49"/>
      <c r="FL57" s="49"/>
      <c r="FM57" s="49"/>
      <c r="FN57" s="49"/>
      <c r="FO57" s="187">
        <f t="shared" si="120"/>
        <v>0</v>
      </c>
      <c r="FP57" s="49"/>
      <c r="FQ57" s="180">
        <f>VLOOKUP(FJ$5,'Project Data'!$C$33:$Q$52,MATCH(FG57,'Project Data'!$H$31:$Q$31,1)+5,0)</f>
        <v>0</v>
      </c>
      <c r="FR57" s="180" t="str">
        <f>VLOOKUP(FJ$5,'Project Data'!$C$33:$Q$51,MATCH(FG57,'Project Data'!$H$31:$Q$31,1)+6,0)</f>
        <v>N/A</v>
      </c>
      <c r="FS57" s="180">
        <f t="shared" si="93"/>
        <v>0</v>
      </c>
      <c r="FT57" s="50"/>
      <c r="FU57" s="51"/>
      <c r="FV57" s="51"/>
      <c r="FW57" s="51"/>
      <c r="FX57" s="52"/>
      <c r="FY57" s="190"/>
      <c r="FZ57" s="339">
        <f>$B$57</f>
        <v>4</v>
      </c>
      <c r="GA57" s="151">
        <f t="shared" si="49"/>
        <v>4</v>
      </c>
      <c r="GB57" s="152" t="s">
        <v>60</v>
      </c>
      <c r="GC57" s="49"/>
      <c r="GD57" s="49"/>
      <c r="GE57" s="49"/>
      <c r="GF57" s="49"/>
      <c r="GG57" s="49"/>
      <c r="GH57" s="49"/>
      <c r="GI57" s="187">
        <f t="shared" si="135"/>
        <v>0</v>
      </c>
      <c r="GJ57" s="49"/>
      <c r="GK57" s="180">
        <f>VLOOKUP(GD$5,'Project Data'!$C$33:$Q$52,MATCH(GA57,'Project Data'!$H$31:$Q$31,1)+5,0)</f>
        <v>0</v>
      </c>
      <c r="GL57" s="180" t="str">
        <f>VLOOKUP(GD$5,'Project Data'!$C$33:$Q$51,MATCH(GA57,'Project Data'!$H$31:$Q$31,1)+6,0)</f>
        <v>N/A</v>
      </c>
      <c r="GM57" s="180">
        <f t="shared" si="94"/>
        <v>0</v>
      </c>
      <c r="GN57" s="50"/>
      <c r="GO57" s="51"/>
      <c r="GP57" s="51"/>
      <c r="GQ57" s="51"/>
      <c r="GR57" s="52"/>
      <c r="GS57" s="190"/>
      <c r="GT57" s="339">
        <f>$B$57</f>
        <v>4</v>
      </c>
      <c r="GU57" s="151">
        <f t="shared" si="50"/>
        <v>4</v>
      </c>
      <c r="GV57" s="152" t="s">
        <v>60</v>
      </c>
      <c r="GW57" s="49"/>
      <c r="GX57" s="49"/>
      <c r="GY57" s="49"/>
      <c r="GZ57" s="49"/>
      <c r="HA57" s="49"/>
      <c r="HB57" s="49"/>
      <c r="HC57" s="187">
        <f t="shared" si="131"/>
        <v>0</v>
      </c>
      <c r="HD57" s="49"/>
      <c r="HE57" s="180">
        <f>VLOOKUP(GX$5,'Project Data'!$C$33:$Q$52,MATCH(GU57,'Project Data'!$H$31:$Q$31,1)+5,0)</f>
        <v>0</v>
      </c>
      <c r="HF57" s="180" t="str">
        <f>VLOOKUP(GX$5,'Project Data'!$C$33:$Q$51,MATCH(GU57,'Project Data'!$H$31:$Q$31,1)+6,0)</f>
        <v>N/A</v>
      </c>
      <c r="HG57" s="180">
        <f t="shared" si="95"/>
        <v>0</v>
      </c>
      <c r="HH57" s="50"/>
      <c r="HI57" s="51"/>
      <c r="HJ57" s="51"/>
      <c r="HK57" s="51"/>
      <c r="HL57" s="52"/>
      <c r="HM57" s="190"/>
      <c r="HN57" s="339">
        <f>$B$57</f>
        <v>4</v>
      </c>
      <c r="HO57" s="151">
        <f t="shared" si="51"/>
        <v>4</v>
      </c>
      <c r="HP57" s="152" t="s">
        <v>60</v>
      </c>
      <c r="HQ57" s="49"/>
      <c r="HR57" s="49"/>
      <c r="HS57" s="49"/>
      <c r="HT57" s="49"/>
      <c r="HU57" s="49"/>
      <c r="HV57" s="49"/>
      <c r="HW57" s="187">
        <f t="shared" si="134"/>
        <v>0</v>
      </c>
      <c r="HX57" s="49"/>
      <c r="HY57" s="180">
        <f>VLOOKUP(HR$5,'Project Data'!$C$33:$Q$52,MATCH(HO57,'Project Data'!$H$31:$Q$31,1)+5,0)</f>
        <v>0</v>
      </c>
      <c r="HZ57" s="180" t="str">
        <f>VLOOKUP(HR$5,'Project Data'!$C$33:$Q$51,MATCH(HO57,'Project Data'!$H$31:$Q$31,1)+6,0)</f>
        <v>N/A</v>
      </c>
      <c r="IA57" s="180">
        <f t="shared" si="96"/>
        <v>0</v>
      </c>
      <c r="IB57" s="50"/>
      <c r="IC57" s="51"/>
      <c r="ID57" s="51"/>
      <c r="IE57" s="51"/>
      <c r="IF57" s="52"/>
      <c r="IG57" s="190"/>
      <c r="IH57" s="339">
        <f>$B$57</f>
        <v>4</v>
      </c>
      <c r="II57" s="151">
        <f t="shared" si="52"/>
        <v>4</v>
      </c>
      <c r="IJ57" s="152" t="s">
        <v>60</v>
      </c>
      <c r="IK57" s="49"/>
      <c r="IL57" s="49"/>
      <c r="IM57" s="49"/>
      <c r="IN57" s="49"/>
      <c r="IO57" s="49"/>
      <c r="IP57" s="49"/>
      <c r="IQ57" s="187">
        <f t="shared" si="97"/>
        <v>0</v>
      </c>
      <c r="IR57" s="49"/>
      <c r="IS57" s="180">
        <f>VLOOKUP(IL$5,'Project Data'!$C$33:$Q$52,MATCH(II57,'Project Data'!$H$31:$Q$31,1)+5,0)</f>
        <v>0</v>
      </c>
      <c r="IT57" s="180" t="str">
        <f>VLOOKUP(IL$5,'Project Data'!$C$33:$Q$51,MATCH(II57,'Project Data'!$H$31:$Q$31,1)+6,0)</f>
        <v>N/A</v>
      </c>
      <c r="IU57" s="180">
        <f t="shared" si="98"/>
        <v>0</v>
      </c>
      <c r="IV57" s="50"/>
      <c r="IW57" s="51"/>
      <c r="IX57" s="51"/>
      <c r="IY57" s="51"/>
      <c r="IZ57" s="52"/>
      <c r="JA57" s="190"/>
      <c r="JB57" s="339">
        <f>$B$57</f>
        <v>4</v>
      </c>
      <c r="JC57" s="151">
        <f t="shared" si="53"/>
        <v>4</v>
      </c>
      <c r="JD57" s="152" t="s">
        <v>60</v>
      </c>
      <c r="JE57" s="49"/>
      <c r="JF57" s="49"/>
      <c r="JG57" s="49"/>
      <c r="JH57" s="49"/>
      <c r="JI57" s="49"/>
      <c r="JJ57" s="49"/>
      <c r="JK57" s="187">
        <f t="shared" si="99"/>
        <v>0</v>
      </c>
      <c r="JL57" s="49"/>
      <c r="JM57" s="180">
        <f>VLOOKUP(JF$5,'Project Data'!$C$33:$Q$52,MATCH(JC57,'Project Data'!$H$31:$Q$31,1)+5,0)</f>
        <v>0</v>
      </c>
      <c r="JN57" s="180" t="str">
        <f>VLOOKUP(JF$5,'Project Data'!$C$33:$Q$51,MATCH(JC57,'Project Data'!$H$31:$Q$31,1)+6,0)</f>
        <v>N/A</v>
      </c>
      <c r="JO57" s="180">
        <f t="shared" si="100"/>
        <v>0</v>
      </c>
      <c r="JP57" s="50"/>
      <c r="JQ57" s="51"/>
      <c r="JR57" s="51"/>
      <c r="JS57" s="51"/>
      <c r="JT57" s="52"/>
      <c r="JU57" s="190"/>
      <c r="JV57" s="339">
        <f>$B$57</f>
        <v>4</v>
      </c>
      <c r="JW57" s="151">
        <f t="shared" si="54"/>
        <v>4</v>
      </c>
      <c r="JX57" s="152" t="s">
        <v>60</v>
      </c>
      <c r="JY57" s="49"/>
      <c r="JZ57" s="49"/>
      <c r="KA57" s="49"/>
      <c r="KB57" s="49"/>
      <c r="KC57" s="49"/>
      <c r="KD57" s="49"/>
      <c r="KE57" s="187">
        <f t="shared" si="101"/>
        <v>0</v>
      </c>
      <c r="KF57" s="49"/>
      <c r="KG57" s="180">
        <f>VLOOKUP(JZ$5,'Project Data'!$C$33:$Q$52,MATCH(JW57,'Project Data'!$H$31:$Q$31,1)+5,0)</f>
        <v>0</v>
      </c>
      <c r="KH57" s="180" t="str">
        <f>VLOOKUP(JZ$5,'Project Data'!$C$33:$Q$51,MATCH(JW57,'Project Data'!$H$31:$Q$31,1)+6,0)</f>
        <v>N/A</v>
      </c>
      <c r="KI57" s="180">
        <f t="shared" si="102"/>
        <v>0</v>
      </c>
      <c r="KJ57" s="50"/>
      <c r="KK57" s="51"/>
      <c r="KL57" s="51"/>
      <c r="KM57" s="51"/>
      <c r="KN57" s="52"/>
      <c r="KO57" s="190"/>
      <c r="KP57" s="339">
        <f>$B$57</f>
        <v>4</v>
      </c>
      <c r="KQ57" s="151">
        <f t="shared" si="55"/>
        <v>4</v>
      </c>
      <c r="KR57" s="152" t="s">
        <v>60</v>
      </c>
      <c r="KS57" s="49"/>
      <c r="KT57" s="49"/>
      <c r="KU57" s="49"/>
      <c r="KV57" s="49"/>
      <c r="KW57" s="49"/>
      <c r="KX57" s="49"/>
      <c r="KY57" s="187">
        <f t="shared" si="103"/>
        <v>0</v>
      </c>
      <c r="KZ57" s="49"/>
      <c r="LA57" s="180">
        <f>VLOOKUP(KT$5,'Project Data'!$C$33:$Q$52,MATCH(KQ57,'Project Data'!$H$31:$Q$31,1)+5,0)</f>
        <v>0</v>
      </c>
      <c r="LB57" s="180" t="str">
        <f>VLOOKUP(KT$5,'Project Data'!$C$33:$Q$51,MATCH(KQ57,'Project Data'!$H$31:$Q$31,1)+6,0)</f>
        <v>N/A</v>
      </c>
      <c r="LC57" s="180">
        <f t="shared" si="104"/>
        <v>0</v>
      </c>
      <c r="LD57" s="50"/>
      <c r="LE57" s="51"/>
      <c r="LF57" s="51"/>
      <c r="LG57" s="51"/>
      <c r="LH57" s="52"/>
      <c r="LI57" s="190"/>
      <c r="LJ57" s="339">
        <f>$B$57</f>
        <v>4</v>
      </c>
      <c r="LK57" s="151">
        <f t="shared" si="56"/>
        <v>4</v>
      </c>
      <c r="LL57" s="152" t="s">
        <v>60</v>
      </c>
      <c r="LM57" s="49"/>
      <c r="LN57" s="49"/>
      <c r="LO57" s="49"/>
      <c r="LP57" s="49"/>
      <c r="LQ57" s="49"/>
      <c r="LR57" s="49"/>
      <c r="LS57" s="187">
        <f t="shared" si="105"/>
        <v>0</v>
      </c>
      <c r="LT57" s="49"/>
      <c r="LU57" s="180">
        <f>VLOOKUP(LN$5,'Project Data'!$C$33:$Q$52,MATCH(LK57,'Project Data'!$H$31:$Q$31,1)+5,0)</f>
        <v>0</v>
      </c>
      <c r="LV57" s="180" t="str">
        <f>VLOOKUP(LN$5,'Project Data'!$C$33:$Q$51,MATCH(LK57,'Project Data'!$H$31:$Q$31,1)+6,0)</f>
        <v>N/A</v>
      </c>
      <c r="LW57" s="180">
        <f t="shared" si="106"/>
        <v>0</v>
      </c>
      <c r="LX57" s="50"/>
      <c r="LY57" s="51"/>
      <c r="LZ57" s="51"/>
      <c r="MA57" s="51"/>
      <c r="MB57" s="52"/>
      <c r="MC57" s="190"/>
      <c r="MD57" s="339">
        <f>$B$57</f>
        <v>4</v>
      </c>
      <c r="ME57" s="151">
        <f t="shared" si="57"/>
        <v>4</v>
      </c>
      <c r="MF57" s="152" t="s">
        <v>60</v>
      </c>
      <c r="MG57" s="49"/>
      <c r="MH57" s="49"/>
      <c r="MI57" s="49"/>
      <c r="MJ57" s="49"/>
      <c r="MK57" s="49"/>
      <c r="ML57" s="49"/>
      <c r="MM57" s="187">
        <f t="shared" si="107"/>
        <v>0</v>
      </c>
      <c r="MN57" s="49"/>
      <c r="MO57" s="180">
        <f>VLOOKUP(MH$5,'Project Data'!$C$33:$Q$52,MATCH(ME57,'Project Data'!$H$31:$Q$31,1)+5,0)</f>
        <v>0</v>
      </c>
      <c r="MP57" s="180" t="str">
        <f>VLOOKUP(MH$5,'Project Data'!$C$33:$Q$51,MATCH(ME57,'Project Data'!$H$31:$Q$31,1)+6,0)</f>
        <v>N/A</v>
      </c>
      <c r="MQ57" s="180">
        <f t="shared" si="108"/>
        <v>0</v>
      </c>
      <c r="MR57" s="50"/>
      <c r="MS57" s="51"/>
      <c r="MT57" s="51"/>
      <c r="MU57" s="51"/>
      <c r="MV57" s="52"/>
      <c r="MW57" s="190"/>
      <c r="MX57" s="339">
        <f>$B$57</f>
        <v>4</v>
      </c>
      <c r="MY57" s="151">
        <f t="shared" si="58"/>
        <v>4</v>
      </c>
      <c r="MZ57" s="152" t="s">
        <v>60</v>
      </c>
      <c r="NA57" s="49"/>
      <c r="NB57" s="49"/>
      <c r="NC57" s="49"/>
      <c r="ND57" s="49"/>
      <c r="NE57" s="49"/>
      <c r="NF57" s="49"/>
      <c r="NG57" s="187">
        <f t="shared" si="109"/>
        <v>0</v>
      </c>
      <c r="NH57" s="49"/>
      <c r="NI57" s="180">
        <f>VLOOKUP(NB$5,'Project Data'!$C$33:$Q$52,MATCH(MY57,'Project Data'!$H$31:$Q$31,1)+5,0)</f>
        <v>0</v>
      </c>
      <c r="NJ57" s="180" t="str">
        <f>VLOOKUP(NB$5,'Project Data'!$C$33:$Q$51,MATCH(MY57,'Project Data'!$H$31:$Q$31,1)+6,0)</f>
        <v>N/A</v>
      </c>
      <c r="NK57" s="180">
        <f t="shared" si="110"/>
        <v>0</v>
      </c>
      <c r="NL57" s="50"/>
      <c r="NM57" s="51"/>
      <c r="NN57" s="51"/>
      <c r="NO57" s="51"/>
      <c r="NP57" s="52"/>
      <c r="NQ57" s="190"/>
      <c r="NR57" s="339">
        <f>$B$57</f>
        <v>4</v>
      </c>
      <c r="NS57" s="151">
        <f t="shared" si="59"/>
        <v>4</v>
      </c>
      <c r="NT57" s="152" t="s">
        <v>60</v>
      </c>
      <c r="NU57" s="49"/>
      <c r="NV57" s="49"/>
      <c r="NW57" s="49"/>
      <c r="NX57" s="49"/>
      <c r="NY57" s="49"/>
      <c r="NZ57" s="49"/>
      <c r="OA57" s="187">
        <f t="shared" si="111"/>
        <v>0</v>
      </c>
      <c r="OB57" s="49"/>
      <c r="OC57" s="180">
        <f>VLOOKUP(NV$5,'Project Data'!$C$33:$Q$52,MATCH(NS57,'Project Data'!$H$31:$Q$31,1)+5,0)</f>
        <v>0</v>
      </c>
      <c r="OD57" s="180" t="str">
        <f>VLOOKUP(NV$5,'Project Data'!$C$33:$Q$51,MATCH(NS57,'Project Data'!$H$31:$Q$31,1)+6,0)</f>
        <v>N/A</v>
      </c>
      <c r="OE57" s="180">
        <f t="shared" si="112"/>
        <v>0</v>
      </c>
      <c r="OF57" s="50"/>
      <c r="OG57" s="51"/>
      <c r="OH57" s="51"/>
      <c r="OI57" s="51"/>
      <c r="OJ57" s="52"/>
      <c r="OK57" s="33"/>
    </row>
    <row r="58" spans="1:401">
      <c r="A58" s="190"/>
      <c r="B58" s="340"/>
      <c r="C58" s="153">
        <f t="shared" ref="C58:C68" si="136">$B$57</f>
        <v>4</v>
      </c>
      <c r="D58" s="154" t="s">
        <v>61</v>
      </c>
      <c r="E58" s="41"/>
      <c r="F58" s="41"/>
      <c r="G58" s="41"/>
      <c r="H58" s="41"/>
      <c r="I58" s="41"/>
      <c r="J58" s="41"/>
      <c r="K58" s="185">
        <f t="shared" si="83"/>
        <v>0</v>
      </c>
      <c r="L58" s="41"/>
      <c r="M58" s="181">
        <f>VLOOKUP($F$5,'Project Data'!$C$33:$Q$52,MATCH($C58,'Project Data'!$H$31:$Q$31,1)+5,0)</f>
        <v>0</v>
      </c>
      <c r="N58" s="181" t="str">
        <f>VLOOKUP($F$5,'Project Data'!$C$33:$Q$51,MATCH($C58,'Project Data'!$H$31:$Q$31,1)+6,0)</f>
        <v>N/A</v>
      </c>
      <c r="O58" s="181">
        <f t="shared" si="84"/>
        <v>0</v>
      </c>
      <c r="P58" s="42"/>
      <c r="Q58" s="43"/>
      <c r="R58" s="43"/>
      <c r="S58" s="43"/>
      <c r="T58" s="44"/>
      <c r="U58" s="190"/>
      <c r="V58" s="340"/>
      <c r="W58" s="153">
        <f t="shared" si="41"/>
        <v>4</v>
      </c>
      <c r="X58" s="154" t="s">
        <v>61</v>
      </c>
      <c r="Y58" s="41"/>
      <c r="Z58" s="41"/>
      <c r="AA58" s="41"/>
      <c r="AB58" s="41"/>
      <c r="AC58" s="41"/>
      <c r="AD58" s="41"/>
      <c r="AE58" s="185">
        <f t="shared" si="85"/>
        <v>0</v>
      </c>
      <c r="AF58" s="41"/>
      <c r="AG58" s="181">
        <f>VLOOKUP(Z$5,'Project Data'!$C$33:$Q$52,MATCH(W58,'Project Data'!$H$31:$Q$31,1)+5,0)</f>
        <v>0</v>
      </c>
      <c r="AH58" s="181" t="str">
        <f>VLOOKUP(Z$5,'Project Data'!$C$33:$Q$51,MATCH(W58,'Project Data'!$H$31:$Q$31,1)+6,0)</f>
        <v>N/A</v>
      </c>
      <c r="AI58" s="181">
        <f t="shared" si="86"/>
        <v>0</v>
      </c>
      <c r="AJ58" s="42"/>
      <c r="AK58" s="43"/>
      <c r="AL58" s="43"/>
      <c r="AM58" s="43"/>
      <c r="AN58" s="44"/>
      <c r="AO58" s="190"/>
      <c r="AP58" s="340"/>
      <c r="AQ58" s="153">
        <f t="shared" si="42"/>
        <v>4</v>
      </c>
      <c r="AR58" s="154" t="s">
        <v>61</v>
      </c>
      <c r="AS58" s="41"/>
      <c r="AT58" s="41"/>
      <c r="AU58" s="41"/>
      <c r="AV58" s="41"/>
      <c r="AW58" s="41"/>
      <c r="AX58" s="41"/>
      <c r="AY58" s="185">
        <f t="shared" si="124"/>
        <v>0</v>
      </c>
      <c r="AZ58" s="41"/>
      <c r="BA58" s="181">
        <f>VLOOKUP(AT$5,'Project Data'!$C$33:$Q$52,MATCH(AQ58,'Project Data'!$H$31:$Q$31,1)+5,0)</f>
        <v>0</v>
      </c>
      <c r="BB58" s="181" t="str">
        <f>VLOOKUP(AT$5,'Project Data'!$C$33:$Q$51,MATCH(AQ58,'Project Data'!$H$31:$Q$31,1)+6,0)</f>
        <v>N/A</v>
      </c>
      <c r="BC58" s="181">
        <f t="shared" si="87"/>
        <v>0</v>
      </c>
      <c r="BD58" s="42"/>
      <c r="BE58" s="43"/>
      <c r="BF58" s="43"/>
      <c r="BG58" s="43"/>
      <c r="BH58" s="44"/>
      <c r="BI58" s="190"/>
      <c r="BJ58" s="340"/>
      <c r="BK58" s="153">
        <f t="shared" si="43"/>
        <v>4</v>
      </c>
      <c r="BL58" s="154" t="s">
        <v>61</v>
      </c>
      <c r="BM58" s="41"/>
      <c r="BN58" s="41"/>
      <c r="BO58" s="41"/>
      <c r="BP58" s="41"/>
      <c r="BQ58" s="41"/>
      <c r="BR58" s="41"/>
      <c r="BS58" s="185">
        <f t="shared" si="127"/>
        <v>0</v>
      </c>
      <c r="BT58" s="41"/>
      <c r="BU58" s="181">
        <f>VLOOKUP(BN$5,'Project Data'!$C$33:$Q$52,MATCH(BK58,'Project Data'!$H$31:$Q$31,1)+5,0)</f>
        <v>0</v>
      </c>
      <c r="BV58" s="181" t="str">
        <f>VLOOKUP(BN$5,'Project Data'!$C$33:$Q$51,MATCH(BK58,'Project Data'!$H$31:$Q$31,1)+6,0)</f>
        <v>N/A</v>
      </c>
      <c r="BW58" s="181">
        <f t="shared" si="88"/>
        <v>0</v>
      </c>
      <c r="BX58" s="42"/>
      <c r="BY58" s="43"/>
      <c r="BZ58" s="43"/>
      <c r="CA58" s="43"/>
      <c r="CB58" s="44"/>
      <c r="CC58" s="190"/>
      <c r="CD58" s="340"/>
      <c r="CE58" s="153">
        <f t="shared" si="44"/>
        <v>4</v>
      </c>
      <c r="CF58" s="154" t="s">
        <v>61</v>
      </c>
      <c r="CG58" s="41"/>
      <c r="CH58" s="41"/>
      <c r="CI58" s="41"/>
      <c r="CJ58" s="41"/>
      <c r="CK58" s="41"/>
      <c r="CL58" s="41"/>
      <c r="CM58" s="185">
        <f t="shared" si="128"/>
        <v>0</v>
      </c>
      <c r="CN58" s="41"/>
      <c r="CO58" s="181">
        <f>VLOOKUP(CH$5,'Project Data'!$C$33:$Q$52,MATCH(CE58,'Project Data'!$H$31:$Q$31,1)+5,0)</f>
        <v>0</v>
      </c>
      <c r="CP58" s="181" t="str">
        <f>VLOOKUP(CH$5,'Project Data'!$C$33:$Q$51,MATCH(CE58,'Project Data'!$H$31:$Q$31,1)+6,0)</f>
        <v>N/A</v>
      </c>
      <c r="CQ58" s="181">
        <f t="shared" si="89"/>
        <v>0</v>
      </c>
      <c r="CR58" s="42"/>
      <c r="CS58" s="43"/>
      <c r="CT58" s="43"/>
      <c r="CU58" s="43"/>
      <c r="CV58" s="44"/>
      <c r="CW58" s="190"/>
      <c r="CX58" s="340"/>
      <c r="CY58" s="153">
        <f t="shared" si="45"/>
        <v>4</v>
      </c>
      <c r="CZ58" s="154" t="s">
        <v>61</v>
      </c>
      <c r="DA58" s="41"/>
      <c r="DB58" s="41"/>
      <c r="DC58" s="41"/>
      <c r="DD58" s="41"/>
      <c r="DE58" s="41"/>
      <c r="DF58" s="41"/>
      <c r="DG58" s="185">
        <f t="shared" si="117"/>
        <v>0</v>
      </c>
      <c r="DH58" s="41"/>
      <c r="DI58" s="181">
        <f>VLOOKUP(DB$5,'Project Data'!$C$33:$Q$52,MATCH(CY58,'Project Data'!$H$31:$Q$31,1)+5,0)</f>
        <v>0</v>
      </c>
      <c r="DJ58" s="181" t="str">
        <f>VLOOKUP(DB$5,'Project Data'!$C$33:$Q$51,MATCH(CY58,'Project Data'!$H$31:$Q$31,1)+6,0)</f>
        <v>N/A</v>
      </c>
      <c r="DK58" s="181">
        <f t="shared" si="90"/>
        <v>0</v>
      </c>
      <c r="DL58" s="42"/>
      <c r="DM58" s="43"/>
      <c r="DN58" s="43"/>
      <c r="DO58" s="43"/>
      <c r="DP58" s="44"/>
      <c r="DQ58" s="190"/>
      <c r="DR58" s="340"/>
      <c r="DS58" s="153">
        <f t="shared" si="46"/>
        <v>4</v>
      </c>
      <c r="DT58" s="154" t="s">
        <v>61</v>
      </c>
      <c r="DU58" s="41"/>
      <c r="DV58" s="41"/>
      <c r="DW58" s="41"/>
      <c r="DX58" s="41"/>
      <c r="DY58" s="41"/>
      <c r="DZ58" s="41"/>
      <c r="EA58" s="185">
        <f t="shared" si="118"/>
        <v>0</v>
      </c>
      <c r="EB58" s="41"/>
      <c r="EC58" s="181">
        <f>VLOOKUP(DV$5,'Project Data'!$C$33:$Q$52,MATCH(DS58,'Project Data'!$H$31:$Q$31,1)+5,0)</f>
        <v>0</v>
      </c>
      <c r="ED58" s="181" t="str">
        <f>VLOOKUP(DV$5,'Project Data'!$C$33:$Q$51,MATCH(DS58,'Project Data'!$H$31:$Q$31,1)+6,0)</f>
        <v>N/A</v>
      </c>
      <c r="EE58" s="181">
        <f t="shared" si="91"/>
        <v>0</v>
      </c>
      <c r="EF58" s="42"/>
      <c r="EG58" s="43"/>
      <c r="EH58" s="43"/>
      <c r="EI58" s="43"/>
      <c r="EJ58" s="44"/>
      <c r="EK58" s="190"/>
      <c r="EL58" s="340"/>
      <c r="EM58" s="153">
        <f t="shared" si="47"/>
        <v>4</v>
      </c>
      <c r="EN58" s="154" t="s">
        <v>61</v>
      </c>
      <c r="EO58" s="41"/>
      <c r="EP58" s="41"/>
      <c r="EQ58" s="41"/>
      <c r="ER58" s="41"/>
      <c r="ES58" s="41"/>
      <c r="ET58" s="41"/>
      <c r="EU58" s="185">
        <f t="shared" si="119"/>
        <v>0</v>
      </c>
      <c r="EV58" s="41"/>
      <c r="EW58" s="181">
        <f>VLOOKUP(EP$5,'Project Data'!$C$33:$Q$52,MATCH(EM58,'Project Data'!$H$31:$Q$31,1)+5,0)</f>
        <v>0</v>
      </c>
      <c r="EX58" s="181" t="str">
        <f>VLOOKUP(EP$5,'Project Data'!$C$33:$Q$51,MATCH(EM58,'Project Data'!$H$31:$Q$31,1)+6,0)</f>
        <v>N/A</v>
      </c>
      <c r="EY58" s="181">
        <f t="shared" si="92"/>
        <v>0</v>
      </c>
      <c r="EZ58" s="42"/>
      <c r="FA58" s="43"/>
      <c r="FB58" s="43"/>
      <c r="FC58" s="43"/>
      <c r="FD58" s="44"/>
      <c r="FE58" s="190"/>
      <c r="FF58" s="340"/>
      <c r="FG58" s="153">
        <f t="shared" si="48"/>
        <v>4</v>
      </c>
      <c r="FH58" s="154" t="s">
        <v>61</v>
      </c>
      <c r="FI58" s="41"/>
      <c r="FJ58" s="41"/>
      <c r="FK58" s="41"/>
      <c r="FL58" s="41"/>
      <c r="FM58" s="41"/>
      <c r="FN58" s="41"/>
      <c r="FO58" s="185">
        <f t="shared" si="120"/>
        <v>0</v>
      </c>
      <c r="FP58" s="41"/>
      <c r="FQ58" s="181">
        <f>VLOOKUP(FJ$5,'Project Data'!$C$33:$Q$52,MATCH(FG58,'Project Data'!$H$31:$Q$31,1)+5,0)</f>
        <v>0</v>
      </c>
      <c r="FR58" s="181" t="str">
        <f>VLOOKUP(FJ$5,'Project Data'!$C$33:$Q$51,MATCH(FG58,'Project Data'!$H$31:$Q$31,1)+6,0)</f>
        <v>N/A</v>
      </c>
      <c r="FS58" s="181">
        <f t="shared" si="93"/>
        <v>0</v>
      </c>
      <c r="FT58" s="42"/>
      <c r="FU58" s="43"/>
      <c r="FV58" s="43"/>
      <c r="FW58" s="43"/>
      <c r="FX58" s="44"/>
      <c r="FY58" s="190"/>
      <c r="FZ58" s="340"/>
      <c r="GA58" s="153">
        <f t="shared" si="49"/>
        <v>4</v>
      </c>
      <c r="GB58" s="154" t="s">
        <v>61</v>
      </c>
      <c r="GC58" s="41"/>
      <c r="GD58" s="41"/>
      <c r="GE58" s="41"/>
      <c r="GF58" s="41"/>
      <c r="GG58" s="41"/>
      <c r="GH58" s="41"/>
      <c r="GI58" s="185">
        <f t="shared" si="135"/>
        <v>0</v>
      </c>
      <c r="GJ58" s="41"/>
      <c r="GK58" s="181">
        <f>VLOOKUP(GD$5,'Project Data'!$C$33:$Q$52,MATCH(GA58,'Project Data'!$H$31:$Q$31,1)+5,0)</f>
        <v>0</v>
      </c>
      <c r="GL58" s="181" t="str">
        <f>VLOOKUP(GD$5,'Project Data'!$C$33:$Q$51,MATCH(GA58,'Project Data'!$H$31:$Q$31,1)+6,0)</f>
        <v>N/A</v>
      </c>
      <c r="GM58" s="181">
        <f t="shared" si="94"/>
        <v>0</v>
      </c>
      <c r="GN58" s="42"/>
      <c r="GO58" s="43"/>
      <c r="GP58" s="43"/>
      <c r="GQ58" s="43"/>
      <c r="GR58" s="44"/>
      <c r="GS58" s="190"/>
      <c r="GT58" s="340"/>
      <c r="GU58" s="153">
        <f t="shared" si="50"/>
        <v>4</v>
      </c>
      <c r="GV58" s="154" t="s">
        <v>61</v>
      </c>
      <c r="GW58" s="41"/>
      <c r="GX58" s="41"/>
      <c r="GY58" s="41"/>
      <c r="GZ58" s="41"/>
      <c r="HA58" s="41"/>
      <c r="HB58" s="41"/>
      <c r="HC58" s="185">
        <f t="shared" si="131"/>
        <v>0</v>
      </c>
      <c r="HD58" s="41"/>
      <c r="HE58" s="181">
        <f>VLOOKUP(GX$5,'Project Data'!$C$33:$Q$52,MATCH(GU58,'Project Data'!$H$31:$Q$31,1)+5,0)</f>
        <v>0</v>
      </c>
      <c r="HF58" s="181" t="str">
        <f>VLOOKUP(GX$5,'Project Data'!$C$33:$Q$51,MATCH(GU58,'Project Data'!$H$31:$Q$31,1)+6,0)</f>
        <v>N/A</v>
      </c>
      <c r="HG58" s="181">
        <f t="shared" si="95"/>
        <v>0</v>
      </c>
      <c r="HH58" s="42"/>
      <c r="HI58" s="43"/>
      <c r="HJ58" s="43"/>
      <c r="HK58" s="43"/>
      <c r="HL58" s="44"/>
      <c r="HM58" s="190"/>
      <c r="HN58" s="340"/>
      <c r="HO58" s="153">
        <f t="shared" si="51"/>
        <v>4</v>
      </c>
      <c r="HP58" s="154" t="s">
        <v>61</v>
      </c>
      <c r="HQ58" s="41"/>
      <c r="HR58" s="41"/>
      <c r="HS58" s="41"/>
      <c r="HT58" s="41"/>
      <c r="HU58" s="41"/>
      <c r="HV58" s="41"/>
      <c r="HW58" s="185">
        <f t="shared" si="134"/>
        <v>0</v>
      </c>
      <c r="HX58" s="41"/>
      <c r="HY58" s="181">
        <f>VLOOKUP(HR$5,'Project Data'!$C$33:$Q$52,MATCH(HO58,'Project Data'!$H$31:$Q$31,1)+5,0)</f>
        <v>0</v>
      </c>
      <c r="HZ58" s="181" t="str">
        <f>VLOOKUP(HR$5,'Project Data'!$C$33:$Q$51,MATCH(HO58,'Project Data'!$H$31:$Q$31,1)+6,0)</f>
        <v>N/A</v>
      </c>
      <c r="IA58" s="181">
        <f t="shared" si="96"/>
        <v>0</v>
      </c>
      <c r="IB58" s="42"/>
      <c r="IC58" s="43"/>
      <c r="ID58" s="43"/>
      <c r="IE58" s="43"/>
      <c r="IF58" s="44"/>
      <c r="IG58" s="190"/>
      <c r="IH58" s="340"/>
      <c r="II58" s="153">
        <f t="shared" si="52"/>
        <v>4</v>
      </c>
      <c r="IJ58" s="154" t="s">
        <v>61</v>
      </c>
      <c r="IK58" s="41"/>
      <c r="IL58" s="41"/>
      <c r="IM58" s="41"/>
      <c r="IN58" s="41"/>
      <c r="IO58" s="41"/>
      <c r="IP58" s="41"/>
      <c r="IQ58" s="185">
        <f t="shared" si="97"/>
        <v>0</v>
      </c>
      <c r="IR58" s="41"/>
      <c r="IS58" s="181">
        <f>VLOOKUP(IL$5,'Project Data'!$C$33:$Q$52,MATCH(II58,'Project Data'!$H$31:$Q$31,1)+5,0)</f>
        <v>0</v>
      </c>
      <c r="IT58" s="181" t="str">
        <f>VLOOKUP(IL$5,'Project Data'!$C$33:$Q$51,MATCH(II58,'Project Data'!$H$31:$Q$31,1)+6,0)</f>
        <v>N/A</v>
      </c>
      <c r="IU58" s="181">
        <f t="shared" si="98"/>
        <v>0</v>
      </c>
      <c r="IV58" s="42"/>
      <c r="IW58" s="43"/>
      <c r="IX58" s="43"/>
      <c r="IY58" s="43"/>
      <c r="IZ58" s="44"/>
      <c r="JA58" s="190"/>
      <c r="JB58" s="340"/>
      <c r="JC58" s="153">
        <f t="shared" si="53"/>
        <v>4</v>
      </c>
      <c r="JD58" s="154" t="s">
        <v>61</v>
      </c>
      <c r="JE58" s="41"/>
      <c r="JF58" s="41"/>
      <c r="JG58" s="41"/>
      <c r="JH58" s="41"/>
      <c r="JI58" s="41"/>
      <c r="JJ58" s="41"/>
      <c r="JK58" s="185">
        <f t="shared" si="99"/>
        <v>0</v>
      </c>
      <c r="JL58" s="41"/>
      <c r="JM58" s="181">
        <f>VLOOKUP(JF$5,'Project Data'!$C$33:$Q$52,MATCH(JC58,'Project Data'!$H$31:$Q$31,1)+5,0)</f>
        <v>0</v>
      </c>
      <c r="JN58" s="181" t="str">
        <f>VLOOKUP(JF$5,'Project Data'!$C$33:$Q$51,MATCH(JC58,'Project Data'!$H$31:$Q$31,1)+6,0)</f>
        <v>N/A</v>
      </c>
      <c r="JO58" s="181">
        <f t="shared" si="100"/>
        <v>0</v>
      </c>
      <c r="JP58" s="42"/>
      <c r="JQ58" s="43"/>
      <c r="JR58" s="43"/>
      <c r="JS58" s="43"/>
      <c r="JT58" s="44"/>
      <c r="JU58" s="190"/>
      <c r="JV58" s="340"/>
      <c r="JW58" s="153">
        <f t="shared" si="54"/>
        <v>4</v>
      </c>
      <c r="JX58" s="154" t="s">
        <v>61</v>
      </c>
      <c r="JY58" s="41"/>
      <c r="JZ58" s="41"/>
      <c r="KA58" s="41"/>
      <c r="KB58" s="41"/>
      <c r="KC58" s="41"/>
      <c r="KD58" s="41"/>
      <c r="KE58" s="185">
        <f t="shared" si="101"/>
        <v>0</v>
      </c>
      <c r="KF58" s="41"/>
      <c r="KG58" s="181">
        <f>VLOOKUP(JZ$5,'Project Data'!$C$33:$Q$52,MATCH(JW58,'Project Data'!$H$31:$Q$31,1)+5,0)</f>
        <v>0</v>
      </c>
      <c r="KH58" s="181" t="str">
        <f>VLOOKUP(JZ$5,'Project Data'!$C$33:$Q$51,MATCH(JW58,'Project Data'!$H$31:$Q$31,1)+6,0)</f>
        <v>N/A</v>
      </c>
      <c r="KI58" s="181">
        <f t="shared" si="102"/>
        <v>0</v>
      </c>
      <c r="KJ58" s="42"/>
      <c r="KK58" s="43"/>
      <c r="KL58" s="43"/>
      <c r="KM58" s="43"/>
      <c r="KN58" s="44"/>
      <c r="KO58" s="190"/>
      <c r="KP58" s="340"/>
      <c r="KQ58" s="153">
        <f t="shared" si="55"/>
        <v>4</v>
      </c>
      <c r="KR58" s="154" t="s">
        <v>61</v>
      </c>
      <c r="KS58" s="41"/>
      <c r="KT58" s="41"/>
      <c r="KU58" s="41"/>
      <c r="KV58" s="41"/>
      <c r="KW58" s="41"/>
      <c r="KX58" s="41"/>
      <c r="KY58" s="185">
        <f t="shared" si="103"/>
        <v>0</v>
      </c>
      <c r="KZ58" s="41"/>
      <c r="LA58" s="181">
        <f>VLOOKUP(KT$5,'Project Data'!$C$33:$Q$52,MATCH(KQ58,'Project Data'!$H$31:$Q$31,1)+5,0)</f>
        <v>0</v>
      </c>
      <c r="LB58" s="181" t="str">
        <f>VLOOKUP(KT$5,'Project Data'!$C$33:$Q$51,MATCH(KQ58,'Project Data'!$H$31:$Q$31,1)+6,0)</f>
        <v>N/A</v>
      </c>
      <c r="LC58" s="181">
        <f t="shared" si="104"/>
        <v>0</v>
      </c>
      <c r="LD58" s="42"/>
      <c r="LE58" s="43"/>
      <c r="LF58" s="43"/>
      <c r="LG58" s="43"/>
      <c r="LH58" s="44"/>
      <c r="LI58" s="190"/>
      <c r="LJ58" s="340"/>
      <c r="LK58" s="153">
        <f t="shared" si="56"/>
        <v>4</v>
      </c>
      <c r="LL58" s="154" t="s">
        <v>61</v>
      </c>
      <c r="LM58" s="41"/>
      <c r="LN58" s="41"/>
      <c r="LO58" s="41"/>
      <c r="LP58" s="41"/>
      <c r="LQ58" s="41"/>
      <c r="LR58" s="41"/>
      <c r="LS58" s="185">
        <f t="shared" si="105"/>
        <v>0</v>
      </c>
      <c r="LT58" s="41"/>
      <c r="LU58" s="181">
        <f>VLOOKUP(LN$5,'Project Data'!$C$33:$Q$52,MATCH(LK58,'Project Data'!$H$31:$Q$31,1)+5,0)</f>
        <v>0</v>
      </c>
      <c r="LV58" s="181" t="str">
        <f>VLOOKUP(LN$5,'Project Data'!$C$33:$Q$51,MATCH(LK58,'Project Data'!$H$31:$Q$31,1)+6,0)</f>
        <v>N/A</v>
      </c>
      <c r="LW58" s="181">
        <f t="shared" si="106"/>
        <v>0</v>
      </c>
      <c r="LX58" s="42"/>
      <c r="LY58" s="43"/>
      <c r="LZ58" s="43"/>
      <c r="MA58" s="43"/>
      <c r="MB58" s="44"/>
      <c r="MC58" s="190"/>
      <c r="MD58" s="340"/>
      <c r="ME58" s="153">
        <f t="shared" si="57"/>
        <v>4</v>
      </c>
      <c r="MF58" s="154" t="s">
        <v>61</v>
      </c>
      <c r="MG58" s="41"/>
      <c r="MH58" s="41"/>
      <c r="MI58" s="41"/>
      <c r="MJ58" s="41"/>
      <c r="MK58" s="41"/>
      <c r="ML58" s="41"/>
      <c r="MM58" s="185">
        <f t="shared" si="107"/>
        <v>0</v>
      </c>
      <c r="MN58" s="41"/>
      <c r="MO58" s="181">
        <f>VLOOKUP(MH$5,'Project Data'!$C$33:$Q$52,MATCH(ME58,'Project Data'!$H$31:$Q$31,1)+5,0)</f>
        <v>0</v>
      </c>
      <c r="MP58" s="181" t="str">
        <f>VLOOKUP(MH$5,'Project Data'!$C$33:$Q$51,MATCH(ME58,'Project Data'!$H$31:$Q$31,1)+6,0)</f>
        <v>N/A</v>
      </c>
      <c r="MQ58" s="181">
        <f t="shared" si="108"/>
        <v>0</v>
      </c>
      <c r="MR58" s="42"/>
      <c r="MS58" s="43"/>
      <c r="MT58" s="43"/>
      <c r="MU58" s="43"/>
      <c r="MV58" s="44"/>
      <c r="MW58" s="190"/>
      <c r="MX58" s="340"/>
      <c r="MY58" s="153">
        <f t="shared" si="58"/>
        <v>4</v>
      </c>
      <c r="MZ58" s="154" t="s">
        <v>61</v>
      </c>
      <c r="NA58" s="41"/>
      <c r="NB58" s="41"/>
      <c r="NC58" s="41"/>
      <c r="ND58" s="41"/>
      <c r="NE58" s="41"/>
      <c r="NF58" s="41"/>
      <c r="NG58" s="185">
        <f t="shared" si="109"/>
        <v>0</v>
      </c>
      <c r="NH58" s="41"/>
      <c r="NI58" s="181">
        <f>VLOOKUP(NB$5,'Project Data'!$C$33:$Q$52,MATCH(MY58,'Project Data'!$H$31:$Q$31,1)+5,0)</f>
        <v>0</v>
      </c>
      <c r="NJ58" s="181" t="str">
        <f>VLOOKUP(NB$5,'Project Data'!$C$33:$Q$51,MATCH(MY58,'Project Data'!$H$31:$Q$31,1)+6,0)</f>
        <v>N/A</v>
      </c>
      <c r="NK58" s="181">
        <f t="shared" si="110"/>
        <v>0</v>
      </c>
      <c r="NL58" s="42"/>
      <c r="NM58" s="43"/>
      <c r="NN58" s="43"/>
      <c r="NO58" s="43"/>
      <c r="NP58" s="44"/>
      <c r="NQ58" s="190"/>
      <c r="NR58" s="340"/>
      <c r="NS58" s="153">
        <f t="shared" si="59"/>
        <v>4</v>
      </c>
      <c r="NT58" s="154" t="s">
        <v>61</v>
      </c>
      <c r="NU58" s="41"/>
      <c r="NV58" s="41"/>
      <c r="NW58" s="41"/>
      <c r="NX58" s="41"/>
      <c r="NY58" s="41"/>
      <c r="NZ58" s="41"/>
      <c r="OA58" s="185">
        <f t="shared" si="111"/>
        <v>0</v>
      </c>
      <c r="OB58" s="41"/>
      <c r="OC58" s="181">
        <f>VLOOKUP(NV$5,'Project Data'!$C$33:$Q$52,MATCH(NS58,'Project Data'!$H$31:$Q$31,1)+5,0)</f>
        <v>0</v>
      </c>
      <c r="OD58" s="181" t="str">
        <f>VLOOKUP(NV$5,'Project Data'!$C$33:$Q$51,MATCH(NS58,'Project Data'!$H$31:$Q$31,1)+6,0)</f>
        <v>N/A</v>
      </c>
      <c r="OE58" s="181">
        <f t="shared" si="112"/>
        <v>0</v>
      </c>
      <c r="OF58" s="42"/>
      <c r="OG58" s="43"/>
      <c r="OH58" s="43"/>
      <c r="OI58" s="43"/>
      <c r="OJ58" s="44"/>
      <c r="OK58" s="33"/>
    </row>
    <row r="59" spans="1:401">
      <c r="A59" s="190"/>
      <c r="B59" s="340"/>
      <c r="C59" s="153">
        <f t="shared" si="136"/>
        <v>4</v>
      </c>
      <c r="D59" s="154" t="s">
        <v>62</v>
      </c>
      <c r="E59" s="41"/>
      <c r="F59" s="41"/>
      <c r="G59" s="41"/>
      <c r="H59" s="41"/>
      <c r="I59" s="41"/>
      <c r="J59" s="41"/>
      <c r="K59" s="185">
        <f t="shared" si="83"/>
        <v>0</v>
      </c>
      <c r="L59" s="41"/>
      <c r="M59" s="182">
        <f>VLOOKUP($F$5,'Project Data'!$C$33:$Q$52,MATCH($C59,'Project Data'!$H$31:$Q$31,1)+5,0)</f>
        <v>0</v>
      </c>
      <c r="N59" s="182" t="str">
        <f>VLOOKUP($F$5,'Project Data'!$C$33:$Q$51,MATCH($C59,'Project Data'!$H$31:$Q$31,1)+6,0)</f>
        <v>N/A</v>
      </c>
      <c r="O59" s="182">
        <f t="shared" si="84"/>
        <v>0</v>
      </c>
      <c r="P59" s="42"/>
      <c r="Q59" s="43"/>
      <c r="R59" s="43"/>
      <c r="S59" s="43"/>
      <c r="T59" s="44"/>
      <c r="U59" s="190"/>
      <c r="V59" s="340"/>
      <c r="W59" s="153">
        <f t="shared" si="41"/>
        <v>4</v>
      </c>
      <c r="X59" s="154" t="s">
        <v>62</v>
      </c>
      <c r="Y59" s="41"/>
      <c r="Z59" s="41"/>
      <c r="AA59" s="41"/>
      <c r="AB59" s="41"/>
      <c r="AC59" s="41"/>
      <c r="AD59" s="41"/>
      <c r="AE59" s="185">
        <f t="shared" si="85"/>
        <v>0</v>
      </c>
      <c r="AF59" s="41"/>
      <c r="AG59" s="182">
        <f>VLOOKUP(Z$5,'Project Data'!$C$33:$Q$52,MATCH(W59,'Project Data'!$H$31:$Q$31,1)+5,0)</f>
        <v>0</v>
      </c>
      <c r="AH59" s="182" t="str">
        <f>VLOOKUP(Z$5,'Project Data'!$C$33:$Q$51,MATCH(W59,'Project Data'!$H$31:$Q$31,1)+6,0)</f>
        <v>N/A</v>
      </c>
      <c r="AI59" s="182">
        <f t="shared" si="86"/>
        <v>0</v>
      </c>
      <c r="AJ59" s="42"/>
      <c r="AK59" s="43"/>
      <c r="AL59" s="43"/>
      <c r="AM59" s="43"/>
      <c r="AN59" s="44"/>
      <c r="AO59" s="190"/>
      <c r="AP59" s="340"/>
      <c r="AQ59" s="153">
        <f t="shared" si="42"/>
        <v>4</v>
      </c>
      <c r="AR59" s="154" t="s">
        <v>62</v>
      </c>
      <c r="AS59" s="41"/>
      <c r="AT59" s="41"/>
      <c r="AU59" s="41"/>
      <c r="AV59" s="41"/>
      <c r="AW59" s="41"/>
      <c r="AX59" s="41"/>
      <c r="AY59" s="185">
        <f t="shared" si="124"/>
        <v>0</v>
      </c>
      <c r="AZ59" s="41"/>
      <c r="BA59" s="182">
        <f>VLOOKUP(AT$5,'Project Data'!$C$33:$Q$52,MATCH(AQ59,'Project Data'!$H$31:$Q$31,1)+5,0)</f>
        <v>0</v>
      </c>
      <c r="BB59" s="182" t="str">
        <f>VLOOKUP(AT$5,'Project Data'!$C$33:$Q$51,MATCH(AQ59,'Project Data'!$H$31:$Q$31,1)+6,0)</f>
        <v>N/A</v>
      </c>
      <c r="BC59" s="182">
        <f t="shared" si="87"/>
        <v>0</v>
      </c>
      <c r="BD59" s="42"/>
      <c r="BE59" s="43"/>
      <c r="BF59" s="43"/>
      <c r="BG59" s="43"/>
      <c r="BH59" s="44"/>
      <c r="BI59" s="190"/>
      <c r="BJ59" s="340"/>
      <c r="BK59" s="153">
        <f t="shared" si="43"/>
        <v>4</v>
      </c>
      <c r="BL59" s="154" t="s">
        <v>62</v>
      </c>
      <c r="BM59" s="41"/>
      <c r="BN59" s="41"/>
      <c r="BO59" s="41"/>
      <c r="BP59" s="41"/>
      <c r="BQ59" s="41"/>
      <c r="BR59" s="41"/>
      <c r="BS59" s="185">
        <f t="shared" si="127"/>
        <v>0</v>
      </c>
      <c r="BT59" s="41"/>
      <c r="BU59" s="182">
        <f>VLOOKUP(BN$5,'Project Data'!$C$33:$Q$52,MATCH(BK59,'Project Data'!$H$31:$Q$31,1)+5,0)</f>
        <v>0</v>
      </c>
      <c r="BV59" s="182" t="str">
        <f>VLOOKUP(BN$5,'Project Data'!$C$33:$Q$51,MATCH(BK59,'Project Data'!$H$31:$Q$31,1)+6,0)</f>
        <v>N/A</v>
      </c>
      <c r="BW59" s="182">
        <f t="shared" si="88"/>
        <v>0</v>
      </c>
      <c r="BX59" s="42"/>
      <c r="BY59" s="43"/>
      <c r="BZ59" s="43"/>
      <c r="CA59" s="43"/>
      <c r="CB59" s="44"/>
      <c r="CC59" s="190"/>
      <c r="CD59" s="340"/>
      <c r="CE59" s="153">
        <f t="shared" si="44"/>
        <v>4</v>
      </c>
      <c r="CF59" s="154" t="s">
        <v>62</v>
      </c>
      <c r="CG59" s="41"/>
      <c r="CH59" s="41"/>
      <c r="CI59" s="41"/>
      <c r="CJ59" s="41"/>
      <c r="CK59" s="41"/>
      <c r="CL59" s="41"/>
      <c r="CM59" s="185">
        <f t="shared" si="128"/>
        <v>0</v>
      </c>
      <c r="CN59" s="41"/>
      <c r="CO59" s="182">
        <f>VLOOKUP(CH$5,'Project Data'!$C$33:$Q$52,MATCH(CE59,'Project Data'!$H$31:$Q$31,1)+5,0)</f>
        <v>0</v>
      </c>
      <c r="CP59" s="182" t="str">
        <f>VLOOKUP(CH$5,'Project Data'!$C$33:$Q$51,MATCH(CE59,'Project Data'!$H$31:$Q$31,1)+6,0)</f>
        <v>N/A</v>
      </c>
      <c r="CQ59" s="182">
        <f t="shared" si="89"/>
        <v>0</v>
      </c>
      <c r="CR59" s="42"/>
      <c r="CS59" s="43"/>
      <c r="CT59" s="43"/>
      <c r="CU59" s="43"/>
      <c r="CV59" s="44"/>
      <c r="CW59" s="190"/>
      <c r="CX59" s="340"/>
      <c r="CY59" s="153">
        <f t="shared" si="45"/>
        <v>4</v>
      </c>
      <c r="CZ59" s="154" t="s">
        <v>62</v>
      </c>
      <c r="DA59" s="41"/>
      <c r="DB59" s="41"/>
      <c r="DC59" s="41"/>
      <c r="DD59" s="41"/>
      <c r="DE59" s="41"/>
      <c r="DF59" s="41"/>
      <c r="DG59" s="185">
        <f t="shared" si="117"/>
        <v>0</v>
      </c>
      <c r="DH59" s="41"/>
      <c r="DI59" s="182">
        <f>VLOOKUP(DB$5,'Project Data'!$C$33:$Q$52,MATCH(CY59,'Project Data'!$H$31:$Q$31,1)+5,0)</f>
        <v>0</v>
      </c>
      <c r="DJ59" s="182" t="str">
        <f>VLOOKUP(DB$5,'Project Data'!$C$33:$Q$51,MATCH(CY59,'Project Data'!$H$31:$Q$31,1)+6,0)</f>
        <v>N/A</v>
      </c>
      <c r="DK59" s="182">
        <f t="shared" si="90"/>
        <v>0</v>
      </c>
      <c r="DL59" s="42"/>
      <c r="DM59" s="43"/>
      <c r="DN59" s="43"/>
      <c r="DO59" s="43"/>
      <c r="DP59" s="44"/>
      <c r="DQ59" s="190"/>
      <c r="DR59" s="340"/>
      <c r="DS59" s="153">
        <f t="shared" si="46"/>
        <v>4</v>
      </c>
      <c r="DT59" s="154" t="s">
        <v>62</v>
      </c>
      <c r="DU59" s="41"/>
      <c r="DV59" s="41"/>
      <c r="DW59" s="41"/>
      <c r="DX59" s="41"/>
      <c r="DY59" s="41"/>
      <c r="DZ59" s="41"/>
      <c r="EA59" s="185">
        <f t="shared" si="118"/>
        <v>0</v>
      </c>
      <c r="EB59" s="41"/>
      <c r="EC59" s="182">
        <f>VLOOKUP(DV$5,'Project Data'!$C$33:$Q$52,MATCH(DS59,'Project Data'!$H$31:$Q$31,1)+5,0)</f>
        <v>0</v>
      </c>
      <c r="ED59" s="182" t="str">
        <f>VLOOKUP(DV$5,'Project Data'!$C$33:$Q$51,MATCH(DS59,'Project Data'!$H$31:$Q$31,1)+6,0)</f>
        <v>N/A</v>
      </c>
      <c r="EE59" s="182">
        <f t="shared" si="91"/>
        <v>0</v>
      </c>
      <c r="EF59" s="42"/>
      <c r="EG59" s="43"/>
      <c r="EH59" s="43"/>
      <c r="EI59" s="43"/>
      <c r="EJ59" s="44"/>
      <c r="EK59" s="190"/>
      <c r="EL59" s="340"/>
      <c r="EM59" s="153">
        <f t="shared" si="47"/>
        <v>4</v>
      </c>
      <c r="EN59" s="154" t="s">
        <v>62</v>
      </c>
      <c r="EO59" s="41"/>
      <c r="EP59" s="41"/>
      <c r="EQ59" s="41"/>
      <c r="ER59" s="41"/>
      <c r="ES59" s="41"/>
      <c r="ET59" s="41"/>
      <c r="EU59" s="185">
        <f t="shared" si="119"/>
        <v>0</v>
      </c>
      <c r="EV59" s="41"/>
      <c r="EW59" s="182">
        <f>VLOOKUP(EP$5,'Project Data'!$C$33:$Q$52,MATCH(EM59,'Project Data'!$H$31:$Q$31,1)+5,0)</f>
        <v>0</v>
      </c>
      <c r="EX59" s="182" t="str">
        <f>VLOOKUP(EP$5,'Project Data'!$C$33:$Q$51,MATCH(EM59,'Project Data'!$H$31:$Q$31,1)+6,0)</f>
        <v>N/A</v>
      </c>
      <c r="EY59" s="182">
        <f t="shared" si="92"/>
        <v>0</v>
      </c>
      <c r="EZ59" s="42"/>
      <c r="FA59" s="43"/>
      <c r="FB59" s="43"/>
      <c r="FC59" s="43"/>
      <c r="FD59" s="44"/>
      <c r="FE59" s="190"/>
      <c r="FF59" s="340"/>
      <c r="FG59" s="153">
        <f t="shared" si="48"/>
        <v>4</v>
      </c>
      <c r="FH59" s="154" t="s">
        <v>62</v>
      </c>
      <c r="FI59" s="41"/>
      <c r="FJ59" s="41"/>
      <c r="FK59" s="41"/>
      <c r="FL59" s="41"/>
      <c r="FM59" s="41"/>
      <c r="FN59" s="41"/>
      <c r="FO59" s="185">
        <f t="shared" si="120"/>
        <v>0</v>
      </c>
      <c r="FP59" s="41"/>
      <c r="FQ59" s="182">
        <f>VLOOKUP(FJ$5,'Project Data'!$C$33:$Q$52,MATCH(FG59,'Project Data'!$H$31:$Q$31,1)+5,0)</f>
        <v>0</v>
      </c>
      <c r="FR59" s="182" t="str">
        <f>VLOOKUP(FJ$5,'Project Data'!$C$33:$Q$51,MATCH(FG59,'Project Data'!$H$31:$Q$31,1)+6,0)</f>
        <v>N/A</v>
      </c>
      <c r="FS59" s="182">
        <f t="shared" si="93"/>
        <v>0</v>
      </c>
      <c r="FT59" s="42"/>
      <c r="FU59" s="43"/>
      <c r="FV59" s="43"/>
      <c r="FW59" s="43"/>
      <c r="FX59" s="44"/>
      <c r="FY59" s="190"/>
      <c r="FZ59" s="340"/>
      <c r="GA59" s="153">
        <f t="shared" si="49"/>
        <v>4</v>
      </c>
      <c r="GB59" s="154" t="s">
        <v>62</v>
      </c>
      <c r="GC59" s="41"/>
      <c r="GD59" s="41"/>
      <c r="GE59" s="41"/>
      <c r="GF59" s="41"/>
      <c r="GG59" s="41"/>
      <c r="GH59" s="41"/>
      <c r="GI59" s="185">
        <f t="shared" si="135"/>
        <v>0</v>
      </c>
      <c r="GJ59" s="41"/>
      <c r="GK59" s="182">
        <f>VLOOKUP(GD$5,'Project Data'!$C$33:$Q$52,MATCH(GA59,'Project Data'!$H$31:$Q$31,1)+5,0)</f>
        <v>0</v>
      </c>
      <c r="GL59" s="182" t="str">
        <f>VLOOKUP(GD$5,'Project Data'!$C$33:$Q$51,MATCH(GA59,'Project Data'!$H$31:$Q$31,1)+6,0)</f>
        <v>N/A</v>
      </c>
      <c r="GM59" s="182">
        <f t="shared" si="94"/>
        <v>0</v>
      </c>
      <c r="GN59" s="42"/>
      <c r="GO59" s="43"/>
      <c r="GP59" s="43"/>
      <c r="GQ59" s="43"/>
      <c r="GR59" s="44"/>
      <c r="GS59" s="190"/>
      <c r="GT59" s="340"/>
      <c r="GU59" s="153">
        <f t="shared" si="50"/>
        <v>4</v>
      </c>
      <c r="GV59" s="154" t="s">
        <v>62</v>
      </c>
      <c r="GW59" s="41"/>
      <c r="GX59" s="41"/>
      <c r="GY59" s="41"/>
      <c r="GZ59" s="41"/>
      <c r="HA59" s="41"/>
      <c r="HB59" s="41"/>
      <c r="HC59" s="185">
        <f t="shared" si="131"/>
        <v>0</v>
      </c>
      <c r="HD59" s="41"/>
      <c r="HE59" s="182">
        <f>VLOOKUP(GX$5,'Project Data'!$C$33:$Q$52,MATCH(GU59,'Project Data'!$H$31:$Q$31,1)+5,0)</f>
        <v>0</v>
      </c>
      <c r="HF59" s="182" t="str">
        <f>VLOOKUP(GX$5,'Project Data'!$C$33:$Q$51,MATCH(GU59,'Project Data'!$H$31:$Q$31,1)+6,0)</f>
        <v>N/A</v>
      </c>
      <c r="HG59" s="182">
        <f t="shared" si="95"/>
        <v>0</v>
      </c>
      <c r="HH59" s="42"/>
      <c r="HI59" s="43"/>
      <c r="HJ59" s="43"/>
      <c r="HK59" s="43"/>
      <c r="HL59" s="44"/>
      <c r="HM59" s="190"/>
      <c r="HN59" s="340"/>
      <c r="HO59" s="153">
        <f t="shared" si="51"/>
        <v>4</v>
      </c>
      <c r="HP59" s="154" t="s">
        <v>62</v>
      </c>
      <c r="HQ59" s="41"/>
      <c r="HR59" s="41"/>
      <c r="HS59" s="41"/>
      <c r="HT59" s="41"/>
      <c r="HU59" s="41"/>
      <c r="HV59" s="41"/>
      <c r="HW59" s="185">
        <f t="shared" si="134"/>
        <v>0</v>
      </c>
      <c r="HX59" s="41"/>
      <c r="HY59" s="182">
        <f>VLOOKUP(HR$5,'Project Data'!$C$33:$Q$52,MATCH(HO59,'Project Data'!$H$31:$Q$31,1)+5,0)</f>
        <v>0</v>
      </c>
      <c r="HZ59" s="182" t="str">
        <f>VLOOKUP(HR$5,'Project Data'!$C$33:$Q$51,MATCH(HO59,'Project Data'!$H$31:$Q$31,1)+6,0)</f>
        <v>N/A</v>
      </c>
      <c r="IA59" s="182">
        <f t="shared" si="96"/>
        <v>0</v>
      </c>
      <c r="IB59" s="42"/>
      <c r="IC59" s="43"/>
      <c r="ID59" s="43"/>
      <c r="IE59" s="43"/>
      <c r="IF59" s="44"/>
      <c r="IG59" s="190"/>
      <c r="IH59" s="340"/>
      <c r="II59" s="153">
        <f t="shared" si="52"/>
        <v>4</v>
      </c>
      <c r="IJ59" s="154" t="s">
        <v>62</v>
      </c>
      <c r="IK59" s="41"/>
      <c r="IL59" s="41"/>
      <c r="IM59" s="41"/>
      <c r="IN59" s="41"/>
      <c r="IO59" s="41"/>
      <c r="IP59" s="41"/>
      <c r="IQ59" s="185">
        <f t="shared" si="97"/>
        <v>0</v>
      </c>
      <c r="IR59" s="41"/>
      <c r="IS59" s="182">
        <f>VLOOKUP(IL$5,'Project Data'!$C$33:$Q$52,MATCH(II59,'Project Data'!$H$31:$Q$31,1)+5,0)</f>
        <v>0</v>
      </c>
      <c r="IT59" s="182" t="str">
        <f>VLOOKUP(IL$5,'Project Data'!$C$33:$Q$51,MATCH(II59,'Project Data'!$H$31:$Q$31,1)+6,0)</f>
        <v>N/A</v>
      </c>
      <c r="IU59" s="182">
        <f t="shared" si="98"/>
        <v>0</v>
      </c>
      <c r="IV59" s="42"/>
      <c r="IW59" s="43"/>
      <c r="IX59" s="43"/>
      <c r="IY59" s="43"/>
      <c r="IZ59" s="44"/>
      <c r="JA59" s="190"/>
      <c r="JB59" s="340"/>
      <c r="JC59" s="153">
        <f t="shared" si="53"/>
        <v>4</v>
      </c>
      <c r="JD59" s="154" t="s">
        <v>62</v>
      </c>
      <c r="JE59" s="41"/>
      <c r="JF59" s="41"/>
      <c r="JG59" s="41"/>
      <c r="JH59" s="41"/>
      <c r="JI59" s="41"/>
      <c r="JJ59" s="41"/>
      <c r="JK59" s="185">
        <f t="shared" si="99"/>
        <v>0</v>
      </c>
      <c r="JL59" s="41"/>
      <c r="JM59" s="182">
        <f>VLOOKUP(JF$5,'Project Data'!$C$33:$Q$52,MATCH(JC59,'Project Data'!$H$31:$Q$31,1)+5,0)</f>
        <v>0</v>
      </c>
      <c r="JN59" s="182" t="str">
        <f>VLOOKUP(JF$5,'Project Data'!$C$33:$Q$51,MATCH(JC59,'Project Data'!$H$31:$Q$31,1)+6,0)</f>
        <v>N/A</v>
      </c>
      <c r="JO59" s="182">
        <f t="shared" si="100"/>
        <v>0</v>
      </c>
      <c r="JP59" s="42"/>
      <c r="JQ59" s="43"/>
      <c r="JR59" s="43"/>
      <c r="JS59" s="43"/>
      <c r="JT59" s="44"/>
      <c r="JU59" s="190"/>
      <c r="JV59" s="340"/>
      <c r="JW59" s="153">
        <f t="shared" si="54"/>
        <v>4</v>
      </c>
      <c r="JX59" s="154" t="s">
        <v>62</v>
      </c>
      <c r="JY59" s="41"/>
      <c r="JZ59" s="41"/>
      <c r="KA59" s="41"/>
      <c r="KB59" s="41"/>
      <c r="KC59" s="41"/>
      <c r="KD59" s="41"/>
      <c r="KE59" s="185">
        <f t="shared" si="101"/>
        <v>0</v>
      </c>
      <c r="KF59" s="41"/>
      <c r="KG59" s="182">
        <f>VLOOKUP(JZ$5,'Project Data'!$C$33:$Q$52,MATCH(JW59,'Project Data'!$H$31:$Q$31,1)+5,0)</f>
        <v>0</v>
      </c>
      <c r="KH59" s="182" t="str">
        <f>VLOOKUP(JZ$5,'Project Data'!$C$33:$Q$51,MATCH(JW59,'Project Data'!$H$31:$Q$31,1)+6,0)</f>
        <v>N/A</v>
      </c>
      <c r="KI59" s="182">
        <f t="shared" si="102"/>
        <v>0</v>
      </c>
      <c r="KJ59" s="42"/>
      <c r="KK59" s="43"/>
      <c r="KL59" s="43"/>
      <c r="KM59" s="43"/>
      <c r="KN59" s="44"/>
      <c r="KO59" s="190"/>
      <c r="KP59" s="340"/>
      <c r="KQ59" s="153">
        <f t="shared" si="55"/>
        <v>4</v>
      </c>
      <c r="KR59" s="154" t="s">
        <v>62</v>
      </c>
      <c r="KS59" s="41"/>
      <c r="KT59" s="41"/>
      <c r="KU59" s="41"/>
      <c r="KV59" s="41"/>
      <c r="KW59" s="41"/>
      <c r="KX59" s="41"/>
      <c r="KY59" s="185">
        <f t="shared" si="103"/>
        <v>0</v>
      </c>
      <c r="KZ59" s="41"/>
      <c r="LA59" s="182">
        <f>VLOOKUP(KT$5,'Project Data'!$C$33:$Q$52,MATCH(KQ59,'Project Data'!$H$31:$Q$31,1)+5,0)</f>
        <v>0</v>
      </c>
      <c r="LB59" s="182" t="str">
        <f>VLOOKUP(KT$5,'Project Data'!$C$33:$Q$51,MATCH(KQ59,'Project Data'!$H$31:$Q$31,1)+6,0)</f>
        <v>N/A</v>
      </c>
      <c r="LC59" s="182">
        <f t="shared" si="104"/>
        <v>0</v>
      </c>
      <c r="LD59" s="42"/>
      <c r="LE59" s="43"/>
      <c r="LF59" s="43"/>
      <c r="LG59" s="43"/>
      <c r="LH59" s="44"/>
      <c r="LI59" s="190"/>
      <c r="LJ59" s="340"/>
      <c r="LK59" s="153">
        <f t="shared" si="56"/>
        <v>4</v>
      </c>
      <c r="LL59" s="154" t="s">
        <v>62</v>
      </c>
      <c r="LM59" s="41"/>
      <c r="LN59" s="41"/>
      <c r="LO59" s="41"/>
      <c r="LP59" s="41"/>
      <c r="LQ59" s="41"/>
      <c r="LR59" s="41"/>
      <c r="LS59" s="185">
        <f t="shared" si="105"/>
        <v>0</v>
      </c>
      <c r="LT59" s="41"/>
      <c r="LU59" s="182">
        <f>VLOOKUP(LN$5,'Project Data'!$C$33:$Q$52,MATCH(LK59,'Project Data'!$H$31:$Q$31,1)+5,0)</f>
        <v>0</v>
      </c>
      <c r="LV59" s="182" t="str">
        <f>VLOOKUP(LN$5,'Project Data'!$C$33:$Q$51,MATCH(LK59,'Project Data'!$H$31:$Q$31,1)+6,0)</f>
        <v>N/A</v>
      </c>
      <c r="LW59" s="182">
        <f t="shared" si="106"/>
        <v>0</v>
      </c>
      <c r="LX59" s="42"/>
      <c r="LY59" s="43"/>
      <c r="LZ59" s="43"/>
      <c r="MA59" s="43"/>
      <c r="MB59" s="44"/>
      <c r="MC59" s="190"/>
      <c r="MD59" s="340"/>
      <c r="ME59" s="153">
        <f t="shared" si="57"/>
        <v>4</v>
      </c>
      <c r="MF59" s="154" t="s">
        <v>62</v>
      </c>
      <c r="MG59" s="41"/>
      <c r="MH59" s="41"/>
      <c r="MI59" s="41"/>
      <c r="MJ59" s="41"/>
      <c r="MK59" s="41"/>
      <c r="ML59" s="41"/>
      <c r="MM59" s="185">
        <f t="shared" si="107"/>
        <v>0</v>
      </c>
      <c r="MN59" s="41"/>
      <c r="MO59" s="182">
        <f>VLOOKUP(MH$5,'Project Data'!$C$33:$Q$52,MATCH(ME59,'Project Data'!$H$31:$Q$31,1)+5,0)</f>
        <v>0</v>
      </c>
      <c r="MP59" s="182" t="str">
        <f>VLOOKUP(MH$5,'Project Data'!$C$33:$Q$51,MATCH(ME59,'Project Data'!$H$31:$Q$31,1)+6,0)</f>
        <v>N/A</v>
      </c>
      <c r="MQ59" s="182">
        <f t="shared" si="108"/>
        <v>0</v>
      </c>
      <c r="MR59" s="42"/>
      <c r="MS59" s="43"/>
      <c r="MT59" s="43"/>
      <c r="MU59" s="43"/>
      <c r="MV59" s="44"/>
      <c r="MW59" s="190"/>
      <c r="MX59" s="340"/>
      <c r="MY59" s="153">
        <f t="shared" si="58"/>
        <v>4</v>
      </c>
      <c r="MZ59" s="154" t="s">
        <v>62</v>
      </c>
      <c r="NA59" s="41"/>
      <c r="NB59" s="41"/>
      <c r="NC59" s="41"/>
      <c r="ND59" s="41"/>
      <c r="NE59" s="41"/>
      <c r="NF59" s="41"/>
      <c r="NG59" s="185">
        <f t="shared" si="109"/>
        <v>0</v>
      </c>
      <c r="NH59" s="41"/>
      <c r="NI59" s="182">
        <f>VLOOKUP(NB$5,'Project Data'!$C$33:$Q$52,MATCH(MY59,'Project Data'!$H$31:$Q$31,1)+5,0)</f>
        <v>0</v>
      </c>
      <c r="NJ59" s="182" t="str">
        <f>VLOOKUP(NB$5,'Project Data'!$C$33:$Q$51,MATCH(MY59,'Project Data'!$H$31:$Q$31,1)+6,0)</f>
        <v>N/A</v>
      </c>
      <c r="NK59" s="182">
        <f t="shared" si="110"/>
        <v>0</v>
      </c>
      <c r="NL59" s="42"/>
      <c r="NM59" s="43"/>
      <c r="NN59" s="43"/>
      <c r="NO59" s="43"/>
      <c r="NP59" s="44"/>
      <c r="NQ59" s="190"/>
      <c r="NR59" s="340"/>
      <c r="NS59" s="153">
        <f t="shared" si="59"/>
        <v>4</v>
      </c>
      <c r="NT59" s="154" t="s">
        <v>62</v>
      </c>
      <c r="NU59" s="41"/>
      <c r="NV59" s="41"/>
      <c r="NW59" s="41"/>
      <c r="NX59" s="41"/>
      <c r="NY59" s="41"/>
      <c r="NZ59" s="41"/>
      <c r="OA59" s="185">
        <f t="shared" si="111"/>
        <v>0</v>
      </c>
      <c r="OB59" s="41"/>
      <c r="OC59" s="182">
        <f>VLOOKUP(NV$5,'Project Data'!$C$33:$Q$52,MATCH(NS59,'Project Data'!$H$31:$Q$31,1)+5,0)</f>
        <v>0</v>
      </c>
      <c r="OD59" s="182" t="str">
        <f>VLOOKUP(NV$5,'Project Data'!$C$33:$Q$51,MATCH(NS59,'Project Data'!$H$31:$Q$31,1)+6,0)</f>
        <v>N/A</v>
      </c>
      <c r="OE59" s="182">
        <f t="shared" si="112"/>
        <v>0</v>
      </c>
      <c r="OF59" s="42"/>
      <c r="OG59" s="43"/>
      <c r="OH59" s="43"/>
      <c r="OI59" s="43"/>
      <c r="OJ59" s="44"/>
      <c r="OK59" s="33"/>
    </row>
    <row r="60" spans="1:401">
      <c r="A60" s="190"/>
      <c r="B60" s="340"/>
      <c r="C60" s="153">
        <f t="shared" si="136"/>
        <v>4</v>
      </c>
      <c r="D60" s="154" t="s">
        <v>63</v>
      </c>
      <c r="E60" s="41"/>
      <c r="F60" s="41"/>
      <c r="G60" s="41"/>
      <c r="H60" s="41"/>
      <c r="I60" s="41"/>
      <c r="J60" s="41"/>
      <c r="K60" s="185">
        <f t="shared" si="83"/>
        <v>0</v>
      </c>
      <c r="L60" s="41"/>
      <c r="M60" s="182">
        <f>VLOOKUP($F$5,'Project Data'!$C$33:$Q$52,MATCH($C60,'Project Data'!$H$31:$Q$31,1)+5,0)</f>
        <v>0</v>
      </c>
      <c r="N60" s="182" t="str">
        <f>VLOOKUP($F$5,'Project Data'!$C$33:$Q$51,MATCH($C60,'Project Data'!$H$31:$Q$31,1)+6,0)</f>
        <v>N/A</v>
      </c>
      <c r="O60" s="182">
        <f t="shared" si="84"/>
        <v>0</v>
      </c>
      <c r="P60" s="42"/>
      <c r="Q60" s="43"/>
      <c r="R60" s="43"/>
      <c r="S60" s="43"/>
      <c r="T60" s="44"/>
      <c r="U60" s="190"/>
      <c r="V60" s="340"/>
      <c r="W60" s="153">
        <f t="shared" si="41"/>
        <v>4</v>
      </c>
      <c r="X60" s="154" t="s">
        <v>63</v>
      </c>
      <c r="Y60" s="41"/>
      <c r="Z60" s="41"/>
      <c r="AA60" s="41"/>
      <c r="AB60" s="41"/>
      <c r="AC60" s="41"/>
      <c r="AD60" s="41"/>
      <c r="AE60" s="185">
        <f t="shared" si="85"/>
        <v>0</v>
      </c>
      <c r="AF60" s="41"/>
      <c r="AG60" s="182">
        <f>VLOOKUP(Z$5,'Project Data'!$C$33:$Q$52,MATCH(W60,'Project Data'!$H$31:$Q$31,1)+5,0)</f>
        <v>0</v>
      </c>
      <c r="AH60" s="182" t="str">
        <f>VLOOKUP(Z$5,'Project Data'!$C$33:$Q$51,MATCH(W60,'Project Data'!$H$31:$Q$31,1)+6,0)</f>
        <v>N/A</v>
      </c>
      <c r="AI60" s="182">
        <f t="shared" si="86"/>
        <v>0</v>
      </c>
      <c r="AJ60" s="42"/>
      <c r="AK60" s="43"/>
      <c r="AL60" s="43"/>
      <c r="AM60" s="43"/>
      <c r="AN60" s="44"/>
      <c r="AO60" s="190"/>
      <c r="AP60" s="340"/>
      <c r="AQ60" s="153">
        <f t="shared" si="42"/>
        <v>4</v>
      </c>
      <c r="AR60" s="154" t="s">
        <v>63</v>
      </c>
      <c r="AS60" s="41"/>
      <c r="AT60" s="41"/>
      <c r="AU60" s="41"/>
      <c r="AV60" s="41"/>
      <c r="AW60" s="41"/>
      <c r="AX60" s="41"/>
      <c r="AY60" s="185">
        <f t="shared" si="124"/>
        <v>0</v>
      </c>
      <c r="AZ60" s="41"/>
      <c r="BA60" s="182">
        <f>VLOOKUP(AT$5,'Project Data'!$C$33:$Q$52,MATCH(AQ60,'Project Data'!$H$31:$Q$31,1)+5,0)</f>
        <v>0</v>
      </c>
      <c r="BB60" s="182" t="str">
        <f>VLOOKUP(AT$5,'Project Data'!$C$33:$Q$51,MATCH(AQ60,'Project Data'!$H$31:$Q$31,1)+6,0)</f>
        <v>N/A</v>
      </c>
      <c r="BC60" s="182">
        <f t="shared" si="87"/>
        <v>0</v>
      </c>
      <c r="BD60" s="42"/>
      <c r="BE60" s="43"/>
      <c r="BF60" s="43"/>
      <c r="BG60" s="43"/>
      <c r="BH60" s="44"/>
      <c r="BI60" s="190"/>
      <c r="BJ60" s="340"/>
      <c r="BK60" s="153">
        <f t="shared" si="43"/>
        <v>4</v>
      </c>
      <c r="BL60" s="154" t="s">
        <v>63</v>
      </c>
      <c r="BM60" s="41"/>
      <c r="BN60" s="41"/>
      <c r="BO60" s="41"/>
      <c r="BP60" s="41"/>
      <c r="BQ60" s="41"/>
      <c r="BR60" s="41"/>
      <c r="BS60" s="185">
        <f t="shared" si="127"/>
        <v>0</v>
      </c>
      <c r="BT60" s="41"/>
      <c r="BU60" s="182">
        <f>VLOOKUP(BN$5,'Project Data'!$C$33:$Q$52,MATCH(BK60,'Project Data'!$H$31:$Q$31,1)+5,0)</f>
        <v>0</v>
      </c>
      <c r="BV60" s="182" t="str">
        <f>VLOOKUP(BN$5,'Project Data'!$C$33:$Q$51,MATCH(BK60,'Project Data'!$H$31:$Q$31,1)+6,0)</f>
        <v>N/A</v>
      </c>
      <c r="BW60" s="182">
        <f t="shared" si="88"/>
        <v>0</v>
      </c>
      <c r="BX60" s="42"/>
      <c r="BY60" s="43"/>
      <c r="BZ60" s="43"/>
      <c r="CA60" s="43"/>
      <c r="CB60" s="44"/>
      <c r="CC60" s="190"/>
      <c r="CD60" s="340"/>
      <c r="CE60" s="153">
        <f t="shared" si="44"/>
        <v>4</v>
      </c>
      <c r="CF60" s="154" t="s">
        <v>63</v>
      </c>
      <c r="CG60" s="41"/>
      <c r="CH60" s="41"/>
      <c r="CI60" s="41"/>
      <c r="CJ60" s="41"/>
      <c r="CK60" s="41"/>
      <c r="CL60" s="41"/>
      <c r="CM60" s="185">
        <f t="shared" si="128"/>
        <v>0</v>
      </c>
      <c r="CN60" s="41"/>
      <c r="CO60" s="182">
        <f>VLOOKUP(CH$5,'Project Data'!$C$33:$Q$52,MATCH(CE60,'Project Data'!$H$31:$Q$31,1)+5,0)</f>
        <v>0</v>
      </c>
      <c r="CP60" s="182" t="str">
        <f>VLOOKUP(CH$5,'Project Data'!$C$33:$Q$51,MATCH(CE60,'Project Data'!$H$31:$Q$31,1)+6,0)</f>
        <v>N/A</v>
      </c>
      <c r="CQ60" s="182">
        <f t="shared" si="89"/>
        <v>0</v>
      </c>
      <c r="CR60" s="42"/>
      <c r="CS60" s="43"/>
      <c r="CT60" s="43"/>
      <c r="CU60" s="43"/>
      <c r="CV60" s="44"/>
      <c r="CW60" s="190"/>
      <c r="CX60" s="340"/>
      <c r="CY60" s="153">
        <f t="shared" si="45"/>
        <v>4</v>
      </c>
      <c r="CZ60" s="154" t="s">
        <v>63</v>
      </c>
      <c r="DA60" s="41"/>
      <c r="DB60" s="41"/>
      <c r="DC60" s="41"/>
      <c r="DD60" s="41"/>
      <c r="DE60" s="41"/>
      <c r="DF60" s="41"/>
      <c r="DG60" s="185">
        <f t="shared" si="117"/>
        <v>0</v>
      </c>
      <c r="DH60" s="41"/>
      <c r="DI60" s="182">
        <f>VLOOKUP(DB$5,'Project Data'!$C$33:$Q$52,MATCH(CY60,'Project Data'!$H$31:$Q$31,1)+5,0)</f>
        <v>0</v>
      </c>
      <c r="DJ60" s="182" t="str">
        <f>VLOOKUP(DB$5,'Project Data'!$C$33:$Q$51,MATCH(CY60,'Project Data'!$H$31:$Q$31,1)+6,0)</f>
        <v>N/A</v>
      </c>
      <c r="DK60" s="182">
        <f t="shared" si="90"/>
        <v>0</v>
      </c>
      <c r="DL60" s="42"/>
      <c r="DM60" s="43"/>
      <c r="DN60" s="43"/>
      <c r="DO60" s="43"/>
      <c r="DP60" s="44"/>
      <c r="DQ60" s="190"/>
      <c r="DR60" s="340"/>
      <c r="DS60" s="153">
        <f t="shared" si="46"/>
        <v>4</v>
      </c>
      <c r="DT60" s="154" t="s">
        <v>63</v>
      </c>
      <c r="DU60" s="41"/>
      <c r="DV60" s="41"/>
      <c r="DW60" s="41"/>
      <c r="DX60" s="41"/>
      <c r="DY60" s="41"/>
      <c r="DZ60" s="41"/>
      <c r="EA60" s="185">
        <f t="shared" si="118"/>
        <v>0</v>
      </c>
      <c r="EB60" s="41"/>
      <c r="EC60" s="182">
        <f>VLOOKUP(DV$5,'Project Data'!$C$33:$Q$52,MATCH(DS60,'Project Data'!$H$31:$Q$31,1)+5,0)</f>
        <v>0</v>
      </c>
      <c r="ED60" s="182" t="str">
        <f>VLOOKUP(DV$5,'Project Data'!$C$33:$Q$51,MATCH(DS60,'Project Data'!$H$31:$Q$31,1)+6,0)</f>
        <v>N/A</v>
      </c>
      <c r="EE60" s="182">
        <f t="shared" si="91"/>
        <v>0</v>
      </c>
      <c r="EF60" s="42"/>
      <c r="EG60" s="43"/>
      <c r="EH60" s="43"/>
      <c r="EI60" s="43"/>
      <c r="EJ60" s="44"/>
      <c r="EK60" s="190"/>
      <c r="EL60" s="340"/>
      <c r="EM60" s="153">
        <f t="shared" si="47"/>
        <v>4</v>
      </c>
      <c r="EN60" s="154" t="s">
        <v>63</v>
      </c>
      <c r="EO60" s="41"/>
      <c r="EP60" s="41"/>
      <c r="EQ60" s="41"/>
      <c r="ER60" s="41"/>
      <c r="ES60" s="41"/>
      <c r="ET60" s="41"/>
      <c r="EU60" s="185">
        <f t="shared" si="119"/>
        <v>0</v>
      </c>
      <c r="EV60" s="41"/>
      <c r="EW60" s="182">
        <f>VLOOKUP(EP$5,'Project Data'!$C$33:$Q$52,MATCH(EM60,'Project Data'!$H$31:$Q$31,1)+5,0)</f>
        <v>0</v>
      </c>
      <c r="EX60" s="182" t="str">
        <f>VLOOKUP(EP$5,'Project Data'!$C$33:$Q$51,MATCH(EM60,'Project Data'!$H$31:$Q$31,1)+6,0)</f>
        <v>N/A</v>
      </c>
      <c r="EY60" s="182">
        <f t="shared" si="92"/>
        <v>0</v>
      </c>
      <c r="EZ60" s="42"/>
      <c r="FA60" s="43"/>
      <c r="FB60" s="43"/>
      <c r="FC60" s="43"/>
      <c r="FD60" s="44"/>
      <c r="FE60" s="190"/>
      <c r="FF60" s="340"/>
      <c r="FG60" s="153">
        <f t="shared" si="48"/>
        <v>4</v>
      </c>
      <c r="FH60" s="154" t="s">
        <v>63</v>
      </c>
      <c r="FI60" s="41"/>
      <c r="FJ60" s="41"/>
      <c r="FK60" s="41"/>
      <c r="FL60" s="41"/>
      <c r="FM60" s="41"/>
      <c r="FN60" s="41"/>
      <c r="FO60" s="185">
        <f t="shared" si="120"/>
        <v>0</v>
      </c>
      <c r="FP60" s="41"/>
      <c r="FQ60" s="182">
        <f>VLOOKUP(FJ$5,'Project Data'!$C$33:$Q$52,MATCH(FG60,'Project Data'!$H$31:$Q$31,1)+5,0)</f>
        <v>0</v>
      </c>
      <c r="FR60" s="182" t="str">
        <f>VLOOKUP(FJ$5,'Project Data'!$C$33:$Q$51,MATCH(FG60,'Project Data'!$H$31:$Q$31,1)+6,0)</f>
        <v>N/A</v>
      </c>
      <c r="FS60" s="182">
        <f t="shared" si="93"/>
        <v>0</v>
      </c>
      <c r="FT60" s="42"/>
      <c r="FU60" s="43"/>
      <c r="FV60" s="43"/>
      <c r="FW60" s="43"/>
      <c r="FX60" s="44"/>
      <c r="FY60" s="190"/>
      <c r="FZ60" s="340"/>
      <c r="GA60" s="153">
        <f t="shared" si="49"/>
        <v>4</v>
      </c>
      <c r="GB60" s="154" t="s">
        <v>63</v>
      </c>
      <c r="GC60" s="41"/>
      <c r="GD60" s="41"/>
      <c r="GE60" s="41"/>
      <c r="GF60" s="41"/>
      <c r="GG60" s="41"/>
      <c r="GH60" s="41"/>
      <c r="GI60" s="185">
        <f t="shared" si="135"/>
        <v>0</v>
      </c>
      <c r="GJ60" s="41"/>
      <c r="GK60" s="182">
        <f>VLOOKUP(GD$5,'Project Data'!$C$33:$Q$52,MATCH(GA60,'Project Data'!$H$31:$Q$31,1)+5,0)</f>
        <v>0</v>
      </c>
      <c r="GL60" s="182" t="str">
        <f>VLOOKUP(GD$5,'Project Data'!$C$33:$Q$51,MATCH(GA60,'Project Data'!$H$31:$Q$31,1)+6,0)</f>
        <v>N/A</v>
      </c>
      <c r="GM60" s="182">
        <f t="shared" si="94"/>
        <v>0</v>
      </c>
      <c r="GN60" s="42"/>
      <c r="GO60" s="43"/>
      <c r="GP60" s="43"/>
      <c r="GQ60" s="43"/>
      <c r="GR60" s="44"/>
      <c r="GS60" s="190"/>
      <c r="GT60" s="340"/>
      <c r="GU60" s="153">
        <f t="shared" si="50"/>
        <v>4</v>
      </c>
      <c r="GV60" s="154" t="s">
        <v>63</v>
      </c>
      <c r="GW60" s="41"/>
      <c r="GX60" s="41"/>
      <c r="GY60" s="41"/>
      <c r="GZ60" s="41"/>
      <c r="HA60" s="41"/>
      <c r="HB60" s="41"/>
      <c r="HC60" s="185">
        <f t="shared" si="131"/>
        <v>0</v>
      </c>
      <c r="HD60" s="41"/>
      <c r="HE60" s="182">
        <f>VLOOKUP(GX$5,'Project Data'!$C$33:$Q$52,MATCH(GU60,'Project Data'!$H$31:$Q$31,1)+5,0)</f>
        <v>0</v>
      </c>
      <c r="HF60" s="182" t="str">
        <f>VLOOKUP(GX$5,'Project Data'!$C$33:$Q$51,MATCH(GU60,'Project Data'!$H$31:$Q$31,1)+6,0)</f>
        <v>N/A</v>
      </c>
      <c r="HG60" s="182">
        <f t="shared" si="95"/>
        <v>0</v>
      </c>
      <c r="HH60" s="42"/>
      <c r="HI60" s="43"/>
      <c r="HJ60" s="43"/>
      <c r="HK60" s="43"/>
      <c r="HL60" s="44"/>
      <c r="HM60" s="190"/>
      <c r="HN60" s="340"/>
      <c r="HO60" s="153">
        <f t="shared" si="51"/>
        <v>4</v>
      </c>
      <c r="HP60" s="154" t="s">
        <v>63</v>
      </c>
      <c r="HQ60" s="41"/>
      <c r="HR60" s="41"/>
      <c r="HS60" s="41"/>
      <c r="HT60" s="41"/>
      <c r="HU60" s="41"/>
      <c r="HV60" s="41"/>
      <c r="HW60" s="185">
        <f t="shared" si="134"/>
        <v>0</v>
      </c>
      <c r="HX60" s="41"/>
      <c r="HY60" s="182">
        <f>VLOOKUP(HR$5,'Project Data'!$C$33:$Q$52,MATCH(HO60,'Project Data'!$H$31:$Q$31,1)+5,0)</f>
        <v>0</v>
      </c>
      <c r="HZ60" s="182" t="str">
        <f>VLOOKUP(HR$5,'Project Data'!$C$33:$Q$51,MATCH(HO60,'Project Data'!$H$31:$Q$31,1)+6,0)</f>
        <v>N/A</v>
      </c>
      <c r="IA60" s="182">
        <f t="shared" si="96"/>
        <v>0</v>
      </c>
      <c r="IB60" s="42"/>
      <c r="IC60" s="43"/>
      <c r="ID60" s="43"/>
      <c r="IE60" s="43"/>
      <c r="IF60" s="44"/>
      <c r="IG60" s="190"/>
      <c r="IH60" s="340"/>
      <c r="II60" s="153">
        <f t="shared" si="52"/>
        <v>4</v>
      </c>
      <c r="IJ60" s="154" t="s">
        <v>63</v>
      </c>
      <c r="IK60" s="41"/>
      <c r="IL60" s="41"/>
      <c r="IM60" s="41"/>
      <c r="IN60" s="41"/>
      <c r="IO60" s="41"/>
      <c r="IP60" s="41"/>
      <c r="IQ60" s="185">
        <f t="shared" si="97"/>
        <v>0</v>
      </c>
      <c r="IR60" s="41"/>
      <c r="IS60" s="182">
        <f>VLOOKUP(IL$5,'Project Data'!$C$33:$Q$52,MATCH(II60,'Project Data'!$H$31:$Q$31,1)+5,0)</f>
        <v>0</v>
      </c>
      <c r="IT60" s="182" t="str">
        <f>VLOOKUP(IL$5,'Project Data'!$C$33:$Q$51,MATCH(II60,'Project Data'!$H$31:$Q$31,1)+6,0)</f>
        <v>N/A</v>
      </c>
      <c r="IU60" s="182">
        <f t="shared" si="98"/>
        <v>0</v>
      </c>
      <c r="IV60" s="42"/>
      <c r="IW60" s="43"/>
      <c r="IX60" s="43"/>
      <c r="IY60" s="43"/>
      <c r="IZ60" s="44"/>
      <c r="JA60" s="190"/>
      <c r="JB60" s="340"/>
      <c r="JC60" s="153">
        <f t="shared" si="53"/>
        <v>4</v>
      </c>
      <c r="JD60" s="154" t="s">
        <v>63</v>
      </c>
      <c r="JE60" s="41"/>
      <c r="JF60" s="41"/>
      <c r="JG60" s="41"/>
      <c r="JH60" s="41"/>
      <c r="JI60" s="41"/>
      <c r="JJ60" s="41"/>
      <c r="JK60" s="185">
        <f t="shared" si="99"/>
        <v>0</v>
      </c>
      <c r="JL60" s="41"/>
      <c r="JM60" s="182">
        <f>VLOOKUP(JF$5,'Project Data'!$C$33:$Q$52,MATCH(JC60,'Project Data'!$H$31:$Q$31,1)+5,0)</f>
        <v>0</v>
      </c>
      <c r="JN60" s="182" t="str">
        <f>VLOOKUP(JF$5,'Project Data'!$C$33:$Q$51,MATCH(JC60,'Project Data'!$H$31:$Q$31,1)+6,0)</f>
        <v>N/A</v>
      </c>
      <c r="JO60" s="182">
        <f t="shared" si="100"/>
        <v>0</v>
      </c>
      <c r="JP60" s="42"/>
      <c r="JQ60" s="43"/>
      <c r="JR60" s="43"/>
      <c r="JS60" s="43"/>
      <c r="JT60" s="44"/>
      <c r="JU60" s="190"/>
      <c r="JV60" s="340"/>
      <c r="JW60" s="153">
        <f t="shared" si="54"/>
        <v>4</v>
      </c>
      <c r="JX60" s="154" t="s">
        <v>63</v>
      </c>
      <c r="JY60" s="41"/>
      <c r="JZ60" s="41"/>
      <c r="KA60" s="41"/>
      <c r="KB60" s="41"/>
      <c r="KC60" s="41"/>
      <c r="KD60" s="41"/>
      <c r="KE60" s="185">
        <f t="shared" si="101"/>
        <v>0</v>
      </c>
      <c r="KF60" s="41"/>
      <c r="KG60" s="182">
        <f>VLOOKUP(JZ$5,'Project Data'!$C$33:$Q$52,MATCH(JW60,'Project Data'!$H$31:$Q$31,1)+5,0)</f>
        <v>0</v>
      </c>
      <c r="KH60" s="182" t="str">
        <f>VLOOKUP(JZ$5,'Project Data'!$C$33:$Q$51,MATCH(JW60,'Project Data'!$H$31:$Q$31,1)+6,0)</f>
        <v>N/A</v>
      </c>
      <c r="KI60" s="182">
        <f t="shared" si="102"/>
        <v>0</v>
      </c>
      <c r="KJ60" s="42"/>
      <c r="KK60" s="43"/>
      <c r="KL60" s="43"/>
      <c r="KM60" s="43"/>
      <c r="KN60" s="44"/>
      <c r="KO60" s="190"/>
      <c r="KP60" s="340"/>
      <c r="KQ60" s="153">
        <f t="shared" si="55"/>
        <v>4</v>
      </c>
      <c r="KR60" s="154" t="s">
        <v>63</v>
      </c>
      <c r="KS60" s="41"/>
      <c r="KT60" s="41"/>
      <c r="KU60" s="41"/>
      <c r="KV60" s="41"/>
      <c r="KW60" s="41"/>
      <c r="KX60" s="41"/>
      <c r="KY60" s="185">
        <f t="shared" si="103"/>
        <v>0</v>
      </c>
      <c r="KZ60" s="41"/>
      <c r="LA60" s="182">
        <f>VLOOKUP(KT$5,'Project Data'!$C$33:$Q$52,MATCH(KQ60,'Project Data'!$H$31:$Q$31,1)+5,0)</f>
        <v>0</v>
      </c>
      <c r="LB60" s="182" t="str">
        <f>VLOOKUP(KT$5,'Project Data'!$C$33:$Q$51,MATCH(KQ60,'Project Data'!$H$31:$Q$31,1)+6,0)</f>
        <v>N/A</v>
      </c>
      <c r="LC60" s="182">
        <f t="shared" si="104"/>
        <v>0</v>
      </c>
      <c r="LD60" s="42"/>
      <c r="LE60" s="43"/>
      <c r="LF60" s="43"/>
      <c r="LG60" s="43"/>
      <c r="LH60" s="44"/>
      <c r="LI60" s="190"/>
      <c r="LJ60" s="340"/>
      <c r="LK60" s="153">
        <f t="shared" si="56"/>
        <v>4</v>
      </c>
      <c r="LL60" s="154" t="s">
        <v>63</v>
      </c>
      <c r="LM60" s="41"/>
      <c r="LN60" s="41"/>
      <c r="LO60" s="41"/>
      <c r="LP60" s="41"/>
      <c r="LQ60" s="41"/>
      <c r="LR60" s="41"/>
      <c r="LS60" s="185">
        <f t="shared" si="105"/>
        <v>0</v>
      </c>
      <c r="LT60" s="41"/>
      <c r="LU60" s="182">
        <f>VLOOKUP(LN$5,'Project Data'!$C$33:$Q$52,MATCH(LK60,'Project Data'!$H$31:$Q$31,1)+5,0)</f>
        <v>0</v>
      </c>
      <c r="LV60" s="182" t="str">
        <f>VLOOKUP(LN$5,'Project Data'!$C$33:$Q$51,MATCH(LK60,'Project Data'!$H$31:$Q$31,1)+6,0)</f>
        <v>N/A</v>
      </c>
      <c r="LW60" s="182">
        <f t="shared" si="106"/>
        <v>0</v>
      </c>
      <c r="LX60" s="42"/>
      <c r="LY60" s="43"/>
      <c r="LZ60" s="43"/>
      <c r="MA60" s="43"/>
      <c r="MB60" s="44"/>
      <c r="MC60" s="190"/>
      <c r="MD60" s="340"/>
      <c r="ME60" s="153">
        <f t="shared" si="57"/>
        <v>4</v>
      </c>
      <c r="MF60" s="154" t="s">
        <v>63</v>
      </c>
      <c r="MG60" s="41"/>
      <c r="MH60" s="41"/>
      <c r="MI60" s="41"/>
      <c r="MJ60" s="41"/>
      <c r="MK60" s="41"/>
      <c r="ML60" s="41"/>
      <c r="MM60" s="185">
        <f t="shared" si="107"/>
        <v>0</v>
      </c>
      <c r="MN60" s="41"/>
      <c r="MO60" s="182">
        <f>VLOOKUP(MH$5,'Project Data'!$C$33:$Q$52,MATCH(ME60,'Project Data'!$H$31:$Q$31,1)+5,0)</f>
        <v>0</v>
      </c>
      <c r="MP60" s="182" t="str">
        <f>VLOOKUP(MH$5,'Project Data'!$C$33:$Q$51,MATCH(ME60,'Project Data'!$H$31:$Q$31,1)+6,0)</f>
        <v>N/A</v>
      </c>
      <c r="MQ60" s="182">
        <f t="shared" si="108"/>
        <v>0</v>
      </c>
      <c r="MR60" s="42"/>
      <c r="MS60" s="43"/>
      <c r="MT60" s="43"/>
      <c r="MU60" s="43"/>
      <c r="MV60" s="44"/>
      <c r="MW60" s="190"/>
      <c r="MX60" s="340"/>
      <c r="MY60" s="153">
        <f t="shared" si="58"/>
        <v>4</v>
      </c>
      <c r="MZ60" s="154" t="s">
        <v>63</v>
      </c>
      <c r="NA60" s="41"/>
      <c r="NB60" s="41"/>
      <c r="NC60" s="41"/>
      <c r="ND60" s="41"/>
      <c r="NE60" s="41"/>
      <c r="NF60" s="41"/>
      <c r="NG60" s="185">
        <f t="shared" si="109"/>
        <v>0</v>
      </c>
      <c r="NH60" s="41"/>
      <c r="NI60" s="182">
        <f>VLOOKUP(NB$5,'Project Data'!$C$33:$Q$52,MATCH(MY60,'Project Data'!$H$31:$Q$31,1)+5,0)</f>
        <v>0</v>
      </c>
      <c r="NJ60" s="182" t="str">
        <f>VLOOKUP(NB$5,'Project Data'!$C$33:$Q$51,MATCH(MY60,'Project Data'!$H$31:$Q$31,1)+6,0)</f>
        <v>N/A</v>
      </c>
      <c r="NK60" s="182">
        <f t="shared" si="110"/>
        <v>0</v>
      </c>
      <c r="NL60" s="42"/>
      <c r="NM60" s="43"/>
      <c r="NN60" s="43"/>
      <c r="NO60" s="43"/>
      <c r="NP60" s="44"/>
      <c r="NQ60" s="190"/>
      <c r="NR60" s="340"/>
      <c r="NS60" s="153">
        <f t="shared" si="59"/>
        <v>4</v>
      </c>
      <c r="NT60" s="154" t="s">
        <v>63</v>
      </c>
      <c r="NU60" s="41"/>
      <c r="NV60" s="41"/>
      <c r="NW60" s="41"/>
      <c r="NX60" s="41"/>
      <c r="NY60" s="41"/>
      <c r="NZ60" s="41"/>
      <c r="OA60" s="185">
        <f t="shared" si="111"/>
        <v>0</v>
      </c>
      <c r="OB60" s="41"/>
      <c r="OC60" s="182">
        <f>VLOOKUP(NV$5,'Project Data'!$C$33:$Q$52,MATCH(NS60,'Project Data'!$H$31:$Q$31,1)+5,0)</f>
        <v>0</v>
      </c>
      <c r="OD60" s="182" t="str">
        <f>VLOOKUP(NV$5,'Project Data'!$C$33:$Q$51,MATCH(NS60,'Project Data'!$H$31:$Q$31,1)+6,0)</f>
        <v>N/A</v>
      </c>
      <c r="OE60" s="182">
        <f t="shared" si="112"/>
        <v>0</v>
      </c>
      <c r="OF60" s="42"/>
      <c r="OG60" s="43"/>
      <c r="OH60" s="43"/>
      <c r="OI60" s="43"/>
      <c r="OJ60" s="44"/>
      <c r="OK60" s="33"/>
    </row>
    <row r="61" spans="1:401">
      <c r="A61" s="190"/>
      <c r="B61" s="340"/>
      <c r="C61" s="153">
        <f t="shared" si="136"/>
        <v>4</v>
      </c>
      <c r="D61" s="154" t="s">
        <v>64</v>
      </c>
      <c r="E61" s="41"/>
      <c r="F61" s="41"/>
      <c r="G61" s="41"/>
      <c r="H61" s="41"/>
      <c r="I61" s="41"/>
      <c r="J61" s="41"/>
      <c r="K61" s="185">
        <f t="shared" si="83"/>
        <v>0</v>
      </c>
      <c r="L61" s="41"/>
      <c r="M61" s="182">
        <f>VLOOKUP($F$5,'Project Data'!$C$33:$Q$52,MATCH($C61,'Project Data'!$H$31:$Q$31,1)+5,0)</f>
        <v>0</v>
      </c>
      <c r="N61" s="182" t="str">
        <f>VLOOKUP($F$5,'Project Data'!$C$33:$Q$51,MATCH($C61,'Project Data'!$H$31:$Q$31,1)+6,0)</f>
        <v>N/A</v>
      </c>
      <c r="O61" s="182">
        <f t="shared" si="84"/>
        <v>0</v>
      </c>
      <c r="P61" s="42"/>
      <c r="Q61" s="43"/>
      <c r="R61" s="43"/>
      <c r="S61" s="43"/>
      <c r="T61" s="44"/>
      <c r="U61" s="190"/>
      <c r="V61" s="340"/>
      <c r="W61" s="153">
        <f t="shared" si="41"/>
        <v>4</v>
      </c>
      <c r="X61" s="154" t="s">
        <v>64</v>
      </c>
      <c r="Y61" s="41"/>
      <c r="Z61" s="41"/>
      <c r="AA61" s="41"/>
      <c r="AB61" s="41"/>
      <c r="AC61" s="41"/>
      <c r="AD61" s="41"/>
      <c r="AE61" s="185">
        <f t="shared" si="85"/>
        <v>0</v>
      </c>
      <c r="AF61" s="41"/>
      <c r="AG61" s="182">
        <f>VLOOKUP(Z$5,'Project Data'!$C$33:$Q$52,MATCH(W61,'Project Data'!$H$31:$Q$31,1)+5,0)</f>
        <v>0</v>
      </c>
      <c r="AH61" s="182" t="str">
        <f>VLOOKUP(Z$5,'Project Data'!$C$33:$Q$51,MATCH(W61,'Project Data'!$H$31:$Q$31,1)+6,0)</f>
        <v>N/A</v>
      </c>
      <c r="AI61" s="182">
        <f t="shared" si="86"/>
        <v>0</v>
      </c>
      <c r="AJ61" s="42"/>
      <c r="AK61" s="43"/>
      <c r="AL61" s="43"/>
      <c r="AM61" s="43"/>
      <c r="AN61" s="44"/>
      <c r="AO61" s="190"/>
      <c r="AP61" s="340"/>
      <c r="AQ61" s="153">
        <f t="shared" si="42"/>
        <v>4</v>
      </c>
      <c r="AR61" s="154" t="s">
        <v>64</v>
      </c>
      <c r="AS61" s="41"/>
      <c r="AT61" s="41"/>
      <c r="AU61" s="41"/>
      <c r="AV61" s="41"/>
      <c r="AW61" s="41"/>
      <c r="AX61" s="41"/>
      <c r="AY61" s="185">
        <f t="shared" si="124"/>
        <v>0</v>
      </c>
      <c r="AZ61" s="41"/>
      <c r="BA61" s="182">
        <f>VLOOKUP(AT$5,'Project Data'!$C$33:$Q$52,MATCH(AQ61,'Project Data'!$H$31:$Q$31,1)+5,0)</f>
        <v>0</v>
      </c>
      <c r="BB61" s="182" t="str">
        <f>VLOOKUP(AT$5,'Project Data'!$C$33:$Q$51,MATCH(AQ61,'Project Data'!$H$31:$Q$31,1)+6,0)</f>
        <v>N/A</v>
      </c>
      <c r="BC61" s="182">
        <f t="shared" si="87"/>
        <v>0</v>
      </c>
      <c r="BD61" s="42"/>
      <c r="BE61" s="43"/>
      <c r="BF61" s="43"/>
      <c r="BG61" s="43"/>
      <c r="BH61" s="44"/>
      <c r="BI61" s="190"/>
      <c r="BJ61" s="340"/>
      <c r="BK61" s="153">
        <f t="shared" si="43"/>
        <v>4</v>
      </c>
      <c r="BL61" s="154" t="s">
        <v>64</v>
      </c>
      <c r="BM61" s="41"/>
      <c r="BN61" s="41"/>
      <c r="BO61" s="41"/>
      <c r="BP61" s="41"/>
      <c r="BQ61" s="41"/>
      <c r="BR61" s="41"/>
      <c r="BS61" s="185">
        <f t="shared" si="127"/>
        <v>0</v>
      </c>
      <c r="BT61" s="41"/>
      <c r="BU61" s="182">
        <f>VLOOKUP(BN$5,'Project Data'!$C$33:$Q$52,MATCH(BK61,'Project Data'!$H$31:$Q$31,1)+5,0)</f>
        <v>0</v>
      </c>
      <c r="BV61" s="182" t="str">
        <f>VLOOKUP(BN$5,'Project Data'!$C$33:$Q$51,MATCH(BK61,'Project Data'!$H$31:$Q$31,1)+6,0)</f>
        <v>N/A</v>
      </c>
      <c r="BW61" s="182">
        <f t="shared" si="88"/>
        <v>0</v>
      </c>
      <c r="BX61" s="42"/>
      <c r="BY61" s="43"/>
      <c r="BZ61" s="43"/>
      <c r="CA61" s="43"/>
      <c r="CB61" s="44"/>
      <c r="CC61" s="190"/>
      <c r="CD61" s="340"/>
      <c r="CE61" s="153">
        <f t="shared" si="44"/>
        <v>4</v>
      </c>
      <c r="CF61" s="154" t="s">
        <v>64</v>
      </c>
      <c r="CG61" s="41"/>
      <c r="CH61" s="41"/>
      <c r="CI61" s="41"/>
      <c r="CJ61" s="41"/>
      <c r="CK61" s="41"/>
      <c r="CL61" s="41"/>
      <c r="CM61" s="185">
        <f t="shared" si="128"/>
        <v>0</v>
      </c>
      <c r="CN61" s="41"/>
      <c r="CO61" s="182">
        <f>VLOOKUP(CH$5,'Project Data'!$C$33:$Q$52,MATCH(CE61,'Project Data'!$H$31:$Q$31,1)+5,0)</f>
        <v>0</v>
      </c>
      <c r="CP61" s="182" t="str">
        <f>VLOOKUP(CH$5,'Project Data'!$C$33:$Q$51,MATCH(CE61,'Project Data'!$H$31:$Q$31,1)+6,0)</f>
        <v>N/A</v>
      </c>
      <c r="CQ61" s="182">
        <f t="shared" si="89"/>
        <v>0</v>
      </c>
      <c r="CR61" s="42"/>
      <c r="CS61" s="43"/>
      <c r="CT61" s="43"/>
      <c r="CU61" s="43"/>
      <c r="CV61" s="44"/>
      <c r="CW61" s="190"/>
      <c r="CX61" s="340"/>
      <c r="CY61" s="153">
        <f t="shared" si="45"/>
        <v>4</v>
      </c>
      <c r="CZ61" s="154" t="s">
        <v>64</v>
      </c>
      <c r="DA61" s="41"/>
      <c r="DB61" s="41"/>
      <c r="DC61" s="41"/>
      <c r="DD61" s="41"/>
      <c r="DE61" s="41"/>
      <c r="DF61" s="41"/>
      <c r="DG61" s="185">
        <f t="shared" si="117"/>
        <v>0</v>
      </c>
      <c r="DH61" s="41"/>
      <c r="DI61" s="182">
        <f>VLOOKUP(DB$5,'Project Data'!$C$33:$Q$52,MATCH(CY61,'Project Data'!$H$31:$Q$31,1)+5,0)</f>
        <v>0</v>
      </c>
      <c r="DJ61" s="182" t="str">
        <f>VLOOKUP(DB$5,'Project Data'!$C$33:$Q$51,MATCH(CY61,'Project Data'!$H$31:$Q$31,1)+6,0)</f>
        <v>N/A</v>
      </c>
      <c r="DK61" s="182">
        <f t="shared" si="90"/>
        <v>0</v>
      </c>
      <c r="DL61" s="42"/>
      <c r="DM61" s="43"/>
      <c r="DN61" s="43"/>
      <c r="DO61" s="43"/>
      <c r="DP61" s="44"/>
      <c r="DQ61" s="190"/>
      <c r="DR61" s="340"/>
      <c r="DS61" s="153">
        <f t="shared" si="46"/>
        <v>4</v>
      </c>
      <c r="DT61" s="154" t="s">
        <v>64</v>
      </c>
      <c r="DU61" s="41"/>
      <c r="DV61" s="41"/>
      <c r="DW61" s="41"/>
      <c r="DX61" s="41"/>
      <c r="DY61" s="41"/>
      <c r="DZ61" s="41"/>
      <c r="EA61" s="185">
        <f t="shared" si="118"/>
        <v>0</v>
      </c>
      <c r="EB61" s="41"/>
      <c r="EC61" s="182">
        <f>VLOOKUP(DV$5,'Project Data'!$C$33:$Q$52,MATCH(DS61,'Project Data'!$H$31:$Q$31,1)+5,0)</f>
        <v>0</v>
      </c>
      <c r="ED61" s="182" t="str">
        <f>VLOOKUP(DV$5,'Project Data'!$C$33:$Q$51,MATCH(DS61,'Project Data'!$H$31:$Q$31,1)+6,0)</f>
        <v>N/A</v>
      </c>
      <c r="EE61" s="182">
        <f t="shared" si="91"/>
        <v>0</v>
      </c>
      <c r="EF61" s="42"/>
      <c r="EG61" s="43"/>
      <c r="EH61" s="43"/>
      <c r="EI61" s="43"/>
      <c r="EJ61" s="44"/>
      <c r="EK61" s="190"/>
      <c r="EL61" s="340"/>
      <c r="EM61" s="153">
        <f t="shared" si="47"/>
        <v>4</v>
      </c>
      <c r="EN61" s="154" t="s">
        <v>64</v>
      </c>
      <c r="EO61" s="41"/>
      <c r="EP61" s="41"/>
      <c r="EQ61" s="41"/>
      <c r="ER61" s="41"/>
      <c r="ES61" s="41"/>
      <c r="ET61" s="41"/>
      <c r="EU61" s="185">
        <f t="shared" si="119"/>
        <v>0</v>
      </c>
      <c r="EV61" s="41"/>
      <c r="EW61" s="182">
        <f>VLOOKUP(EP$5,'Project Data'!$C$33:$Q$52,MATCH(EM61,'Project Data'!$H$31:$Q$31,1)+5,0)</f>
        <v>0</v>
      </c>
      <c r="EX61" s="182" t="str">
        <f>VLOOKUP(EP$5,'Project Data'!$C$33:$Q$51,MATCH(EM61,'Project Data'!$H$31:$Q$31,1)+6,0)</f>
        <v>N/A</v>
      </c>
      <c r="EY61" s="182">
        <f t="shared" si="92"/>
        <v>0</v>
      </c>
      <c r="EZ61" s="42"/>
      <c r="FA61" s="43"/>
      <c r="FB61" s="43"/>
      <c r="FC61" s="43"/>
      <c r="FD61" s="44"/>
      <c r="FE61" s="190"/>
      <c r="FF61" s="340"/>
      <c r="FG61" s="153">
        <f t="shared" si="48"/>
        <v>4</v>
      </c>
      <c r="FH61" s="154" t="s">
        <v>64</v>
      </c>
      <c r="FI61" s="41"/>
      <c r="FJ61" s="41"/>
      <c r="FK61" s="41"/>
      <c r="FL61" s="41"/>
      <c r="FM61" s="41"/>
      <c r="FN61" s="41"/>
      <c r="FO61" s="185">
        <f t="shared" si="120"/>
        <v>0</v>
      </c>
      <c r="FP61" s="41"/>
      <c r="FQ61" s="182">
        <f>VLOOKUP(FJ$5,'Project Data'!$C$33:$Q$52,MATCH(FG61,'Project Data'!$H$31:$Q$31,1)+5,0)</f>
        <v>0</v>
      </c>
      <c r="FR61" s="182" t="str">
        <f>VLOOKUP(FJ$5,'Project Data'!$C$33:$Q$51,MATCH(FG61,'Project Data'!$H$31:$Q$31,1)+6,0)</f>
        <v>N/A</v>
      </c>
      <c r="FS61" s="182">
        <f t="shared" si="93"/>
        <v>0</v>
      </c>
      <c r="FT61" s="42"/>
      <c r="FU61" s="43"/>
      <c r="FV61" s="43"/>
      <c r="FW61" s="43"/>
      <c r="FX61" s="44"/>
      <c r="FY61" s="190"/>
      <c r="FZ61" s="340"/>
      <c r="GA61" s="153">
        <f t="shared" si="49"/>
        <v>4</v>
      </c>
      <c r="GB61" s="154" t="s">
        <v>64</v>
      </c>
      <c r="GC61" s="41"/>
      <c r="GD61" s="41"/>
      <c r="GE61" s="41"/>
      <c r="GF61" s="41"/>
      <c r="GG61" s="41"/>
      <c r="GH61" s="41"/>
      <c r="GI61" s="185">
        <f t="shared" si="135"/>
        <v>0</v>
      </c>
      <c r="GJ61" s="41"/>
      <c r="GK61" s="182">
        <f>VLOOKUP(GD$5,'Project Data'!$C$33:$Q$52,MATCH(GA61,'Project Data'!$H$31:$Q$31,1)+5,0)</f>
        <v>0</v>
      </c>
      <c r="GL61" s="182" t="str">
        <f>VLOOKUP(GD$5,'Project Data'!$C$33:$Q$51,MATCH(GA61,'Project Data'!$H$31:$Q$31,1)+6,0)</f>
        <v>N/A</v>
      </c>
      <c r="GM61" s="182">
        <f t="shared" si="94"/>
        <v>0</v>
      </c>
      <c r="GN61" s="42"/>
      <c r="GO61" s="43"/>
      <c r="GP61" s="43"/>
      <c r="GQ61" s="43"/>
      <c r="GR61" s="44"/>
      <c r="GS61" s="190"/>
      <c r="GT61" s="340"/>
      <c r="GU61" s="153">
        <f t="shared" si="50"/>
        <v>4</v>
      </c>
      <c r="GV61" s="154" t="s">
        <v>64</v>
      </c>
      <c r="GW61" s="41"/>
      <c r="GX61" s="41"/>
      <c r="GY61" s="41"/>
      <c r="GZ61" s="41"/>
      <c r="HA61" s="41"/>
      <c r="HB61" s="41"/>
      <c r="HC61" s="185">
        <f t="shared" si="131"/>
        <v>0</v>
      </c>
      <c r="HD61" s="41"/>
      <c r="HE61" s="182">
        <f>VLOOKUP(GX$5,'Project Data'!$C$33:$Q$52,MATCH(GU61,'Project Data'!$H$31:$Q$31,1)+5,0)</f>
        <v>0</v>
      </c>
      <c r="HF61" s="182" t="str">
        <f>VLOOKUP(GX$5,'Project Data'!$C$33:$Q$51,MATCH(GU61,'Project Data'!$H$31:$Q$31,1)+6,0)</f>
        <v>N/A</v>
      </c>
      <c r="HG61" s="182">
        <f t="shared" si="95"/>
        <v>0</v>
      </c>
      <c r="HH61" s="42"/>
      <c r="HI61" s="43"/>
      <c r="HJ61" s="43"/>
      <c r="HK61" s="43"/>
      <c r="HL61" s="44"/>
      <c r="HM61" s="190"/>
      <c r="HN61" s="340"/>
      <c r="HO61" s="153">
        <f t="shared" si="51"/>
        <v>4</v>
      </c>
      <c r="HP61" s="154" t="s">
        <v>64</v>
      </c>
      <c r="HQ61" s="41"/>
      <c r="HR61" s="41"/>
      <c r="HS61" s="41"/>
      <c r="HT61" s="41"/>
      <c r="HU61" s="41"/>
      <c r="HV61" s="41"/>
      <c r="HW61" s="185">
        <f t="shared" si="134"/>
        <v>0</v>
      </c>
      <c r="HX61" s="41"/>
      <c r="HY61" s="182">
        <f>VLOOKUP(HR$5,'Project Data'!$C$33:$Q$52,MATCH(HO61,'Project Data'!$H$31:$Q$31,1)+5,0)</f>
        <v>0</v>
      </c>
      <c r="HZ61" s="182" t="str">
        <f>VLOOKUP(HR$5,'Project Data'!$C$33:$Q$51,MATCH(HO61,'Project Data'!$H$31:$Q$31,1)+6,0)</f>
        <v>N/A</v>
      </c>
      <c r="IA61" s="182">
        <f t="shared" si="96"/>
        <v>0</v>
      </c>
      <c r="IB61" s="42"/>
      <c r="IC61" s="43"/>
      <c r="ID61" s="43"/>
      <c r="IE61" s="43"/>
      <c r="IF61" s="44"/>
      <c r="IG61" s="190"/>
      <c r="IH61" s="340"/>
      <c r="II61" s="153">
        <f t="shared" si="52"/>
        <v>4</v>
      </c>
      <c r="IJ61" s="154" t="s">
        <v>64</v>
      </c>
      <c r="IK61" s="41"/>
      <c r="IL61" s="41"/>
      <c r="IM61" s="41"/>
      <c r="IN61" s="41"/>
      <c r="IO61" s="41"/>
      <c r="IP61" s="41"/>
      <c r="IQ61" s="185">
        <f t="shared" si="97"/>
        <v>0</v>
      </c>
      <c r="IR61" s="41"/>
      <c r="IS61" s="182">
        <f>VLOOKUP(IL$5,'Project Data'!$C$33:$Q$52,MATCH(II61,'Project Data'!$H$31:$Q$31,1)+5,0)</f>
        <v>0</v>
      </c>
      <c r="IT61" s="182" t="str">
        <f>VLOOKUP(IL$5,'Project Data'!$C$33:$Q$51,MATCH(II61,'Project Data'!$H$31:$Q$31,1)+6,0)</f>
        <v>N/A</v>
      </c>
      <c r="IU61" s="182">
        <f t="shared" si="98"/>
        <v>0</v>
      </c>
      <c r="IV61" s="42"/>
      <c r="IW61" s="43"/>
      <c r="IX61" s="43"/>
      <c r="IY61" s="43"/>
      <c r="IZ61" s="44"/>
      <c r="JA61" s="190"/>
      <c r="JB61" s="340"/>
      <c r="JC61" s="153">
        <f t="shared" si="53"/>
        <v>4</v>
      </c>
      <c r="JD61" s="154" t="s">
        <v>64</v>
      </c>
      <c r="JE61" s="41"/>
      <c r="JF61" s="41"/>
      <c r="JG61" s="41"/>
      <c r="JH61" s="41"/>
      <c r="JI61" s="41"/>
      <c r="JJ61" s="41"/>
      <c r="JK61" s="185">
        <f t="shared" si="99"/>
        <v>0</v>
      </c>
      <c r="JL61" s="41"/>
      <c r="JM61" s="182">
        <f>VLOOKUP(JF$5,'Project Data'!$C$33:$Q$52,MATCH(JC61,'Project Data'!$H$31:$Q$31,1)+5,0)</f>
        <v>0</v>
      </c>
      <c r="JN61" s="182" t="str">
        <f>VLOOKUP(JF$5,'Project Data'!$C$33:$Q$51,MATCH(JC61,'Project Data'!$H$31:$Q$31,1)+6,0)</f>
        <v>N/A</v>
      </c>
      <c r="JO61" s="182">
        <f t="shared" si="100"/>
        <v>0</v>
      </c>
      <c r="JP61" s="42"/>
      <c r="JQ61" s="43"/>
      <c r="JR61" s="43"/>
      <c r="JS61" s="43"/>
      <c r="JT61" s="44"/>
      <c r="JU61" s="190"/>
      <c r="JV61" s="340"/>
      <c r="JW61" s="153">
        <f t="shared" si="54"/>
        <v>4</v>
      </c>
      <c r="JX61" s="154" t="s">
        <v>64</v>
      </c>
      <c r="JY61" s="41"/>
      <c r="JZ61" s="41"/>
      <c r="KA61" s="41"/>
      <c r="KB61" s="41"/>
      <c r="KC61" s="41"/>
      <c r="KD61" s="41"/>
      <c r="KE61" s="185">
        <f t="shared" si="101"/>
        <v>0</v>
      </c>
      <c r="KF61" s="41"/>
      <c r="KG61" s="182">
        <f>VLOOKUP(JZ$5,'Project Data'!$C$33:$Q$52,MATCH(JW61,'Project Data'!$H$31:$Q$31,1)+5,0)</f>
        <v>0</v>
      </c>
      <c r="KH61" s="182" t="str">
        <f>VLOOKUP(JZ$5,'Project Data'!$C$33:$Q$51,MATCH(JW61,'Project Data'!$H$31:$Q$31,1)+6,0)</f>
        <v>N/A</v>
      </c>
      <c r="KI61" s="182">
        <f t="shared" si="102"/>
        <v>0</v>
      </c>
      <c r="KJ61" s="42"/>
      <c r="KK61" s="43"/>
      <c r="KL61" s="43"/>
      <c r="KM61" s="43"/>
      <c r="KN61" s="44"/>
      <c r="KO61" s="190"/>
      <c r="KP61" s="340"/>
      <c r="KQ61" s="153">
        <f t="shared" si="55"/>
        <v>4</v>
      </c>
      <c r="KR61" s="154" t="s">
        <v>64</v>
      </c>
      <c r="KS61" s="41"/>
      <c r="KT61" s="41"/>
      <c r="KU61" s="41"/>
      <c r="KV61" s="41"/>
      <c r="KW61" s="41"/>
      <c r="KX61" s="41"/>
      <c r="KY61" s="185">
        <f t="shared" si="103"/>
        <v>0</v>
      </c>
      <c r="KZ61" s="41"/>
      <c r="LA61" s="182">
        <f>VLOOKUP(KT$5,'Project Data'!$C$33:$Q$52,MATCH(KQ61,'Project Data'!$H$31:$Q$31,1)+5,0)</f>
        <v>0</v>
      </c>
      <c r="LB61" s="182" t="str">
        <f>VLOOKUP(KT$5,'Project Data'!$C$33:$Q$51,MATCH(KQ61,'Project Data'!$H$31:$Q$31,1)+6,0)</f>
        <v>N/A</v>
      </c>
      <c r="LC61" s="182">
        <f t="shared" si="104"/>
        <v>0</v>
      </c>
      <c r="LD61" s="42"/>
      <c r="LE61" s="43"/>
      <c r="LF61" s="43"/>
      <c r="LG61" s="43"/>
      <c r="LH61" s="44"/>
      <c r="LI61" s="190"/>
      <c r="LJ61" s="340"/>
      <c r="LK61" s="153">
        <f t="shared" si="56"/>
        <v>4</v>
      </c>
      <c r="LL61" s="154" t="s">
        <v>64</v>
      </c>
      <c r="LM61" s="41"/>
      <c r="LN61" s="41"/>
      <c r="LO61" s="41"/>
      <c r="LP61" s="41"/>
      <c r="LQ61" s="41"/>
      <c r="LR61" s="41"/>
      <c r="LS61" s="185">
        <f t="shared" si="105"/>
        <v>0</v>
      </c>
      <c r="LT61" s="41"/>
      <c r="LU61" s="182">
        <f>VLOOKUP(LN$5,'Project Data'!$C$33:$Q$52,MATCH(LK61,'Project Data'!$H$31:$Q$31,1)+5,0)</f>
        <v>0</v>
      </c>
      <c r="LV61" s="182" t="str">
        <f>VLOOKUP(LN$5,'Project Data'!$C$33:$Q$51,MATCH(LK61,'Project Data'!$H$31:$Q$31,1)+6,0)</f>
        <v>N/A</v>
      </c>
      <c r="LW61" s="182">
        <f t="shared" si="106"/>
        <v>0</v>
      </c>
      <c r="LX61" s="42"/>
      <c r="LY61" s="43"/>
      <c r="LZ61" s="43"/>
      <c r="MA61" s="43"/>
      <c r="MB61" s="44"/>
      <c r="MC61" s="190"/>
      <c r="MD61" s="340"/>
      <c r="ME61" s="153">
        <f t="shared" si="57"/>
        <v>4</v>
      </c>
      <c r="MF61" s="154" t="s">
        <v>64</v>
      </c>
      <c r="MG61" s="41"/>
      <c r="MH61" s="41"/>
      <c r="MI61" s="41"/>
      <c r="MJ61" s="41"/>
      <c r="MK61" s="41"/>
      <c r="ML61" s="41"/>
      <c r="MM61" s="185">
        <f t="shared" si="107"/>
        <v>0</v>
      </c>
      <c r="MN61" s="41"/>
      <c r="MO61" s="182">
        <f>VLOOKUP(MH$5,'Project Data'!$C$33:$Q$52,MATCH(ME61,'Project Data'!$H$31:$Q$31,1)+5,0)</f>
        <v>0</v>
      </c>
      <c r="MP61" s="182" t="str">
        <f>VLOOKUP(MH$5,'Project Data'!$C$33:$Q$51,MATCH(ME61,'Project Data'!$H$31:$Q$31,1)+6,0)</f>
        <v>N/A</v>
      </c>
      <c r="MQ61" s="182">
        <f t="shared" si="108"/>
        <v>0</v>
      </c>
      <c r="MR61" s="42"/>
      <c r="MS61" s="43"/>
      <c r="MT61" s="43"/>
      <c r="MU61" s="43"/>
      <c r="MV61" s="44"/>
      <c r="MW61" s="190"/>
      <c r="MX61" s="340"/>
      <c r="MY61" s="153">
        <f t="shared" si="58"/>
        <v>4</v>
      </c>
      <c r="MZ61" s="154" t="s">
        <v>64</v>
      </c>
      <c r="NA61" s="41"/>
      <c r="NB61" s="41"/>
      <c r="NC61" s="41"/>
      <c r="ND61" s="41"/>
      <c r="NE61" s="41"/>
      <c r="NF61" s="41"/>
      <c r="NG61" s="185">
        <f t="shared" si="109"/>
        <v>0</v>
      </c>
      <c r="NH61" s="41"/>
      <c r="NI61" s="182">
        <f>VLOOKUP(NB$5,'Project Data'!$C$33:$Q$52,MATCH(MY61,'Project Data'!$H$31:$Q$31,1)+5,0)</f>
        <v>0</v>
      </c>
      <c r="NJ61" s="182" t="str">
        <f>VLOOKUP(NB$5,'Project Data'!$C$33:$Q$51,MATCH(MY61,'Project Data'!$H$31:$Q$31,1)+6,0)</f>
        <v>N/A</v>
      </c>
      <c r="NK61" s="182">
        <f t="shared" si="110"/>
        <v>0</v>
      </c>
      <c r="NL61" s="42"/>
      <c r="NM61" s="43"/>
      <c r="NN61" s="43"/>
      <c r="NO61" s="43"/>
      <c r="NP61" s="44"/>
      <c r="NQ61" s="190"/>
      <c r="NR61" s="340"/>
      <c r="NS61" s="153">
        <f t="shared" si="59"/>
        <v>4</v>
      </c>
      <c r="NT61" s="154" t="s">
        <v>64</v>
      </c>
      <c r="NU61" s="41"/>
      <c r="NV61" s="41"/>
      <c r="NW61" s="41"/>
      <c r="NX61" s="41"/>
      <c r="NY61" s="41"/>
      <c r="NZ61" s="41"/>
      <c r="OA61" s="185">
        <f t="shared" si="111"/>
        <v>0</v>
      </c>
      <c r="OB61" s="41"/>
      <c r="OC61" s="182">
        <f>VLOOKUP(NV$5,'Project Data'!$C$33:$Q$52,MATCH(NS61,'Project Data'!$H$31:$Q$31,1)+5,0)</f>
        <v>0</v>
      </c>
      <c r="OD61" s="182" t="str">
        <f>VLOOKUP(NV$5,'Project Data'!$C$33:$Q$51,MATCH(NS61,'Project Data'!$H$31:$Q$31,1)+6,0)</f>
        <v>N/A</v>
      </c>
      <c r="OE61" s="182">
        <f t="shared" si="112"/>
        <v>0</v>
      </c>
      <c r="OF61" s="42"/>
      <c r="OG61" s="43"/>
      <c r="OH61" s="43"/>
      <c r="OI61" s="43"/>
      <c r="OJ61" s="44"/>
      <c r="OK61" s="33"/>
    </row>
    <row r="62" spans="1:401">
      <c r="A62" s="190"/>
      <c r="B62" s="340"/>
      <c r="C62" s="153">
        <f t="shared" si="136"/>
        <v>4</v>
      </c>
      <c r="D62" s="154" t="s">
        <v>65</v>
      </c>
      <c r="E62" s="41"/>
      <c r="F62" s="41"/>
      <c r="G62" s="41"/>
      <c r="H62" s="41"/>
      <c r="I62" s="41"/>
      <c r="J62" s="41"/>
      <c r="K62" s="185">
        <f t="shared" si="83"/>
        <v>0</v>
      </c>
      <c r="L62" s="41"/>
      <c r="M62" s="182">
        <f>VLOOKUP($F$5,'Project Data'!$C$33:$Q$52,MATCH($C62,'Project Data'!$H$31:$Q$31,1)+5,0)</f>
        <v>0</v>
      </c>
      <c r="N62" s="182" t="str">
        <f>VLOOKUP($F$5,'Project Data'!$C$33:$Q$51,MATCH($C62,'Project Data'!$H$31:$Q$31,1)+6,0)</f>
        <v>N/A</v>
      </c>
      <c r="O62" s="182">
        <f t="shared" si="84"/>
        <v>0</v>
      </c>
      <c r="P62" s="42"/>
      <c r="Q62" s="43"/>
      <c r="R62" s="43"/>
      <c r="S62" s="43"/>
      <c r="T62" s="44"/>
      <c r="U62" s="190"/>
      <c r="V62" s="340"/>
      <c r="W62" s="153">
        <f t="shared" si="41"/>
        <v>4</v>
      </c>
      <c r="X62" s="154" t="s">
        <v>65</v>
      </c>
      <c r="Y62" s="41"/>
      <c r="Z62" s="41"/>
      <c r="AA62" s="41"/>
      <c r="AB62" s="41"/>
      <c r="AC62" s="41"/>
      <c r="AD62" s="41"/>
      <c r="AE62" s="185">
        <f t="shared" si="85"/>
        <v>0</v>
      </c>
      <c r="AF62" s="41"/>
      <c r="AG62" s="182">
        <f>VLOOKUP(Z$5,'Project Data'!$C$33:$Q$52,MATCH(W62,'Project Data'!$H$31:$Q$31,1)+5,0)</f>
        <v>0</v>
      </c>
      <c r="AH62" s="182" t="str">
        <f>VLOOKUP(Z$5,'Project Data'!$C$33:$Q$51,MATCH(W62,'Project Data'!$H$31:$Q$31,1)+6,0)</f>
        <v>N/A</v>
      </c>
      <c r="AI62" s="182">
        <f t="shared" si="86"/>
        <v>0</v>
      </c>
      <c r="AJ62" s="42"/>
      <c r="AK62" s="43"/>
      <c r="AL62" s="43"/>
      <c r="AM62" s="43"/>
      <c r="AN62" s="44"/>
      <c r="AO62" s="190"/>
      <c r="AP62" s="340"/>
      <c r="AQ62" s="153">
        <f t="shared" si="42"/>
        <v>4</v>
      </c>
      <c r="AR62" s="154" t="s">
        <v>65</v>
      </c>
      <c r="AS62" s="41"/>
      <c r="AT62" s="41"/>
      <c r="AU62" s="41"/>
      <c r="AV62" s="41"/>
      <c r="AW62" s="41"/>
      <c r="AX62" s="41"/>
      <c r="AY62" s="185">
        <f t="shared" si="124"/>
        <v>0</v>
      </c>
      <c r="AZ62" s="41"/>
      <c r="BA62" s="182">
        <f>VLOOKUP(AT$5,'Project Data'!$C$33:$Q$52,MATCH(AQ62,'Project Data'!$H$31:$Q$31,1)+5,0)</f>
        <v>0</v>
      </c>
      <c r="BB62" s="182" t="str">
        <f>VLOOKUP(AT$5,'Project Data'!$C$33:$Q$51,MATCH(AQ62,'Project Data'!$H$31:$Q$31,1)+6,0)</f>
        <v>N/A</v>
      </c>
      <c r="BC62" s="182">
        <f t="shared" si="87"/>
        <v>0</v>
      </c>
      <c r="BD62" s="42"/>
      <c r="BE62" s="43"/>
      <c r="BF62" s="43"/>
      <c r="BG62" s="43"/>
      <c r="BH62" s="44"/>
      <c r="BI62" s="190"/>
      <c r="BJ62" s="340"/>
      <c r="BK62" s="153">
        <f t="shared" si="43"/>
        <v>4</v>
      </c>
      <c r="BL62" s="154" t="s">
        <v>65</v>
      </c>
      <c r="BM62" s="41"/>
      <c r="BN62" s="41"/>
      <c r="BO62" s="41"/>
      <c r="BP62" s="41"/>
      <c r="BQ62" s="41"/>
      <c r="BR62" s="41"/>
      <c r="BS62" s="185">
        <f t="shared" si="127"/>
        <v>0</v>
      </c>
      <c r="BT62" s="41"/>
      <c r="BU62" s="182">
        <f>VLOOKUP(BN$5,'Project Data'!$C$33:$Q$52,MATCH(BK62,'Project Data'!$H$31:$Q$31,1)+5,0)</f>
        <v>0</v>
      </c>
      <c r="BV62" s="182" t="str">
        <f>VLOOKUP(BN$5,'Project Data'!$C$33:$Q$51,MATCH(BK62,'Project Data'!$H$31:$Q$31,1)+6,0)</f>
        <v>N/A</v>
      </c>
      <c r="BW62" s="182">
        <f t="shared" si="88"/>
        <v>0</v>
      </c>
      <c r="BX62" s="42"/>
      <c r="BY62" s="43"/>
      <c r="BZ62" s="43"/>
      <c r="CA62" s="43"/>
      <c r="CB62" s="44"/>
      <c r="CC62" s="190"/>
      <c r="CD62" s="340"/>
      <c r="CE62" s="153">
        <f t="shared" si="44"/>
        <v>4</v>
      </c>
      <c r="CF62" s="154" t="s">
        <v>65</v>
      </c>
      <c r="CG62" s="41"/>
      <c r="CH62" s="41"/>
      <c r="CI62" s="41"/>
      <c r="CJ62" s="41"/>
      <c r="CK62" s="41"/>
      <c r="CL62" s="41"/>
      <c r="CM62" s="185">
        <f t="shared" si="128"/>
        <v>0</v>
      </c>
      <c r="CN62" s="41"/>
      <c r="CO62" s="182">
        <f>VLOOKUP(CH$5,'Project Data'!$C$33:$Q$52,MATCH(CE62,'Project Data'!$H$31:$Q$31,1)+5,0)</f>
        <v>0</v>
      </c>
      <c r="CP62" s="182" t="str">
        <f>VLOOKUP(CH$5,'Project Data'!$C$33:$Q$51,MATCH(CE62,'Project Data'!$H$31:$Q$31,1)+6,0)</f>
        <v>N/A</v>
      </c>
      <c r="CQ62" s="182">
        <f t="shared" si="89"/>
        <v>0</v>
      </c>
      <c r="CR62" s="42"/>
      <c r="CS62" s="43"/>
      <c r="CT62" s="43"/>
      <c r="CU62" s="43"/>
      <c r="CV62" s="44"/>
      <c r="CW62" s="190"/>
      <c r="CX62" s="340"/>
      <c r="CY62" s="153">
        <f t="shared" si="45"/>
        <v>4</v>
      </c>
      <c r="CZ62" s="154" t="s">
        <v>65</v>
      </c>
      <c r="DA62" s="41"/>
      <c r="DB62" s="41"/>
      <c r="DC62" s="41"/>
      <c r="DD62" s="41"/>
      <c r="DE62" s="41"/>
      <c r="DF62" s="41"/>
      <c r="DG62" s="185">
        <f t="shared" si="117"/>
        <v>0</v>
      </c>
      <c r="DH62" s="41"/>
      <c r="DI62" s="182">
        <f>VLOOKUP(DB$5,'Project Data'!$C$33:$Q$52,MATCH(CY62,'Project Data'!$H$31:$Q$31,1)+5,0)</f>
        <v>0</v>
      </c>
      <c r="DJ62" s="182" t="str">
        <f>VLOOKUP(DB$5,'Project Data'!$C$33:$Q$51,MATCH(CY62,'Project Data'!$H$31:$Q$31,1)+6,0)</f>
        <v>N/A</v>
      </c>
      <c r="DK62" s="182">
        <f t="shared" si="90"/>
        <v>0</v>
      </c>
      <c r="DL62" s="42"/>
      <c r="DM62" s="43"/>
      <c r="DN62" s="43"/>
      <c r="DO62" s="43"/>
      <c r="DP62" s="44"/>
      <c r="DQ62" s="190"/>
      <c r="DR62" s="340"/>
      <c r="DS62" s="153">
        <f t="shared" si="46"/>
        <v>4</v>
      </c>
      <c r="DT62" s="154" t="s">
        <v>65</v>
      </c>
      <c r="DU62" s="41"/>
      <c r="DV62" s="41"/>
      <c r="DW62" s="41"/>
      <c r="DX62" s="41"/>
      <c r="DY62" s="41"/>
      <c r="DZ62" s="41"/>
      <c r="EA62" s="185">
        <f t="shared" si="118"/>
        <v>0</v>
      </c>
      <c r="EB62" s="41"/>
      <c r="EC62" s="182">
        <f>VLOOKUP(DV$5,'Project Data'!$C$33:$Q$52,MATCH(DS62,'Project Data'!$H$31:$Q$31,1)+5,0)</f>
        <v>0</v>
      </c>
      <c r="ED62" s="182" t="str">
        <f>VLOOKUP(DV$5,'Project Data'!$C$33:$Q$51,MATCH(DS62,'Project Data'!$H$31:$Q$31,1)+6,0)</f>
        <v>N/A</v>
      </c>
      <c r="EE62" s="182">
        <f t="shared" si="91"/>
        <v>0</v>
      </c>
      <c r="EF62" s="42"/>
      <c r="EG62" s="43"/>
      <c r="EH62" s="43"/>
      <c r="EI62" s="43"/>
      <c r="EJ62" s="44"/>
      <c r="EK62" s="190"/>
      <c r="EL62" s="340"/>
      <c r="EM62" s="153">
        <f t="shared" si="47"/>
        <v>4</v>
      </c>
      <c r="EN62" s="154" t="s">
        <v>65</v>
      </c>
      <c r="EO62" s="41"/>
      <c r="EP62" s="41"/>
      <c r="EQ62" s="41"/>
      <c r="ER62" s="41"/>
      <c r="ES62" s="41"/>
      <c r="ET62" s="41"/>
      <c r="EU62" s="185">
        <f t="shared" si="119"/>
        <v>0</v>
      </c>
      <c r="EV62" s="41"/>
      <c r="EW62" s="182">
        <f>VLOOKUP(EP$5,'Project Data'!$C$33:$Q$52,MATCH(EM62,'Project Data'!$H$31:$Q$31,1)+5,0)</f>
        <v>0</v>
      </c>
      <c r="EX62" s="182" t="str">
        <f>VLOOKUP(EP$5,'Project Data'!$C$33:$Q$51,MATCH(EM62,'Project Data'!$H$31:$Q$31,1)+6,0)</f>
        <v>N/A</v>
      </c>
      <c r="EY62" s="182">
        <f t="shared" si="92"/>
        <v>0</v>
      </c>
      <c r="EZ62" s="42"/>
      <c r="FA62" s="43"/>
      <c r="FB62" s="43"/>
      <c r="FC62" s="43"/>
      <c r="FD62" s="44"/>
      <c r="FE62" s="190"/>
      <c r="FF62" s="340"/>
      <c r="FG62" s="153">
        <f t="shared" si="48"/>
        <v>4</v>
      </c>
      <c r="FH62" s="154" t="s">
        <v>65</v>
      </c>
      <c r="FI62" s="41"/>
      <c r="FJ62" s="41"/>
      <c r="FK62" s="41"/>
      <c r="FL62" s="41"/>
      <c r="FM62" s="41"/>
      <c r="FN62" s="41"/>
      <c r="FO62" s="185">
        <f t="shared" si="120"/>
        <v>0</v>
      </c>
      <c r="FP62" s="41"/>
      <c r="FQ62" s="182">
        <f>VLOOKUP(FJ$5,'Project Data'!$C$33:$Q$52,MATCH(FG62,'Project Data'!$H$31:$Q$31,1)+5,0)</f>
        <v>0</v>
      </c>
      <c r="FR62" s="182" t="str">
        <f>VLOOKUP(FJ$5,'Project Data'!$C$33:$Q$51,MATCH(FG62,'Project Data'!$H$31:$Q$31,1)+6,0)</f>
        <v>N/A</v>
      </c>
      <c r="FS62" s="182">
        <f t="shared" si="93"/>
        <v>0</v>
      </c>
      <c r="FT62" s="42"/>
      <c r="FU62" s="43"/>
      <c r="FV62" s="43"/>
      <c r="FW62" s="43"/>
      <c r="FX62" s="44"/>
      <c r="FY62" s="190"/>
      <c r="FZ62" s="340"/>
      <c r="GA62" s="153">
        <f t="shared" si="49"/>
        <v>4</v>
      </c>
      <c r="GB62" s="154" t="s">
        <v>65</v>
      </c>
      <c r="GC62" s="41"/>
      <c r="GD62" s="41"/>
      <c r="GE62" s="41"/>
      <c r="GF62" s="41"/>
      <c r="GG62" s="41"/>
      <c r="GH62" s="41"/>
      <c r="GI62" s="185">
        <f t="shared" si="135"/>
        <v>0</v>
      </c>
      <c r="GJ62" s="41"/>
      <c r="GK62" s="182">
        <f>VLOOKUP(GD$5,'Project Data'!$C$33:$Q$52,MATCH(GA62,'Project Data'!$H$31:$Q$31,1)+5,0)</f>
        <v>0</v>
      </c>
      <c r="GL62" s="182" t="str">
        <f>VLOOKUP(GD$5,'Project Data'!$C$33:$Q$51,MATCH(GA62,'Project Data'!$H$31:$Q$31,1)+6,0)</f>
        <v>N/A</v>
      </c>
      <c r="GM62" s="182">
        <f t="shared" si="94"/>
        <v>0</v>
      </c>
      <c r="GN62" s="42"/>
      <c r="GO62" s="43"/>
      <c r="GP62" s="43"/>
      <c r="GQ62" s="43"/>
      <c r="GR62" s="44"/>
      <c r="GS62" s="190"/>
      <c r="GT62" s="340"/>
      <c r="GU62" s="153">
        <f t="shared" si="50"/>
        <v>4</v>
      </c>
      <c r="GV62" s="154" t="s">
        <v>65</v>
      </c>
      <c r="GW62" s="41"/>
      <c r="GX62" s="41"/>
      <c r="GY62" s="41"/>
      <c r="GZ62" s="41"/>
      <c r="HA62" s="41"/>
      <c r="HB62" s="41"/>
      <c r="HC62" s="185">
        <f t="shared" ref="HC62:HC68" si="137">SUM(GW62:HB62)</f>
        <v>0</v>
      </c>
      <c r="HD62" s="41"/>
      <c r="HE62" s="182">
        <f>VLOOKUP(GX$5,'Project Data'!$C$33:$Q$52,MATCH(GU62,'Project Data'!$H$31:$Q$31,1)+5,0)</f>
        <v>0</v>
      </c>
      <c r="HF62" s="182" t="str">
        <f>VLOOKUP(GX$5,'Project Data'!$C$33:$Q$51,MATCH(GU62,'Project Data'!$H$31:$Q$31,1)+6,0)</f>
        <v>N/A</v>
      </c>
      <c r="HG62" s="182">
        <f t="shared" si="95"/>
        <v>0</v>
      </c>
      <c r="HH62" s="42"/>
      <c r="HI62" s="43"/>
      <c r="HJ62" s="43"/>
      <c r="HK62" s="43"/>
      <c r="HL62" s="44"/>
      <c r="HM62" s="190"/>
      <c r="HN62" s="340"/>
      <c r="HO62" s="153">
        <f t="shared" si="51"/>
        <v>4</v>
      </c>
      <c r="HP62" s="154" t="s">
        <v>65</v>
      </c>
      <c r="HQ62" s="41"/>
      <c r="HR62" s="41"/>
      <c r="HS62" s="41"/>
      <c r="HT62" s="41"/>
      <c r="HU62" s="41"/>
      <c r="HV62" s="41"/>
      <c r="HW62" s="185">
        <f t="shared" si="134"/>
        <v>0</v>
      </c>
      <c r="HX62" s="41"/>
      <c r="HY62" s="182">
        <f>VLOOKUP(HR$5,'Project Data'!$C$33:$Q$52,MATCH(HO62,'Project Data'!$H$31:$Q$31,1)+5,0)</f>
        <v>0</v>
      </c>
      <c r="HZ62" s="182" t="str">
        <f>VLOOKUP(HR$5,'Project Data'!$C$33:$Q$51,MATCH(HO62,'Project Data'!$H$31:$Q$31,1)+6,0)</f>
        <v>N/A</v>
      </c>
      <c r="IA62" s="182">
        <f t="shared" si="96"/>
        <v>0</v>
      </c>
      <c r="IB62" s="42"/>
      <c r="IC62" s="43"/>
      <c r="ID62" s="43"/>
      <c r="IE62" s="43"/>
      <c r="IF62" s="44"/>
      <c r="IG62" s="190"/>
      <c r="IH62" s="340"/>
      <c r="II62" s="153">
        <f t="shared" si="52"/>
        <v>4</v>
      </c>
      <c r="IJ62" s="154" t="s">
        <v>65</v>
      </c>
      <c r="IK62" s="41"/>
      <c r="IL62" s="41"/>
      <c r="IM62" s="41"/>
      <c r="IN62" s="41"/>
      <c r="IO62" s="41"/>
      <c r="IP62" s="41"/>
      <c r="IQ62" s="185">
        <f t="shared" si="97"/>
        <v>0</v>
      </c>
      <c r="IR62" s="41"/>
      <c r="IS62" s="182">
        <f>VLOOKUP(IL$5,'Project Data'!$C$33:$Q$52,MATCH(II62,'Project Data'!$H$31:$Q$31,1)+5,0)</f>
        <v>0</v>
      </c>
      <c r="IT62" s="182" t="str">
        <f>VLOOKUP(IL$5,'Project Data'!$C$33:$Q$51,MATCH(II62,'Project Data'!$H$31:$Q$31,1)+6,0)</f>
        <v>N/A</v>
      </c>
      <c r="IU62" s="182">
        <f t="shared" si="98"/>
        <v>0</v>
      </c>
      <c r="IV62" s="42"/>
      <c r="IW62" s="43"/>
      <c r="IX62" s="43"/>
      <c r="IY62" s="43"/>
      <c r="IZ62" s="44"/>
      <c r="JA62" s="190"/>
      <c r="JB62" s="340"/>
      <c r="JC62" s="153">
        <f t="shared" si="53"/>
        <v>4</v>
      </c>
      <c r="JD62" s="154" t="s">
        <v>65</v>
      </c>
      <c r="JE62" s="41"/>
      <c r="JF62" s="41"/>
      <c r="JG62" s="41"/>
      <c r="JH62" s="41"/>
      <c r="JI62" s="41"/>
      <c r="JJ62" s="41"/>
      <c r="JK62" s="185">
        <f t="shared" si="99"/>
        <v>0</v>
      </c>
      <c r="JL62" s="41"/>
      <c r="JM62" s="182">
        <f>VLOOKUP(JF$5,'Project Data'!$C$33:$Q$52,MATCH(JC62,'Project Data'!$H$31:$Q$31,1)+5,0)</f>
        <v>0</v>
      </c>
      <c r="JN62" s="182" t="str">
        <f>VLOOKUP(JF$5,'Project Data'!$C$33:$Q$51,MATCH(JC62,'Project Data'!$H$31:$Q$31,1)+6,0)</f>
        <v>N/A</v>
      </c>
      <c r="JO62" s="182">
        <f t="shared" si="100"/>
        <v>0</v>
      </c>
      <c r="JP62" s="42"/>
      <c r="JQ62" s="43"/>
      <c r="JR62" s="43"/>
      <c r="JS62" s="43"/>
      <c r="JT62" s="44"/>
      <c r="JU62" s="190"/>
      <c r="JV62" s="340"/>
      <c r="JW62" s="153">
        <f t="shared" si="54"/>
        <v>4</v>
      </c>
      <c r="JX62" s="154" t="s">
        <v>65</v>
      </c>
      <c r="JY62" s="41"/>
      <c r="JZ62" s="41"/>
      <c r="KA62" s="41"/>
      <c r="KB62" s="41"/>
      <c r="KC62" s="41"/>
      <c r="KD62" s="41"/>
      <c r="KE62" s="185">
        <f t="shared" si="101"/>
        <v>0</v>
      </c>
      <c r="KF62" s="41"/>
      <c r="KG62" s="182">
        <f>VLOOKUP(JZ$5,'Project Data'!$C$33:$Q$52,MATCH(JW62,'Project Data'!$H$31:$Q$31,1)+5,0)</f>
        <v>0</v>
      </c>
      <c r="KH62" s="182" t="str">
        <f>VLOOKUP(JZ$5,'Project Data'!$C$33:$Q$51,MATCH(JW62,'Project Data'!$H$31:$Q$31,1)+6,0)</f>
        <v>N/A</v>
      </c>
      <c r="KI62" s="182">
        <f t="shared" si="102"/>
        <v>0</v>
      </c>
      <c r="KJ62" s="42"/>
      <c r="KK62" s="43"/>
      <c r="KL62" s="43"/>
      <c r="KM62" s="43"/>
      <c r="KN62" s="44"/>
      <c r="KO62" s="190"/>
      <c r="KP62" s="340"/>
      <c r="KQ62" s="153">
        <f t="shared" si="55"/>
        <v>4</v>
      </c>
      <c r="KR62" s="154" t="s">
        <v>65</v>
      </c>
      <c r="KS62" s="41"/>
      <c r="KT62" s="41"/>
      <c r="KU62" s="41"/>
      <c r="KV62" s="41"/>
      <c r="KW62" s="41"/>
      <c r="KX62" s="41"/>
      <c r="KY62" s="185">
        <f t="shared" si="103"/>
        <v>0</v>
      </c>
      <c r="KZ62" s="41"/>
      <c r="LA62" s="182">
        <f>VLOOKUP(KT$5,'Project Data'!$C$33:$Q$52,MATCH(KQ62,'Project Data'!$H$31:$Q$31,1)+5,0)</f>
        <v>0</v>
      </c>
      <c r="LB62" s="182" t="str">
        <f>VLOOKUP(KT$5,'Project Data'!$C$33:$Q$51,MATCH(KQ62,'Project Data'!$H$31:$Q$31,1)+6,0)</f>
        <v>N/A</v>
      </c>
      <c r="LC62" s="182">
        <f t="shared" si="104"/>
        <v>0</v>
      </c>
      <c r="LD62" s="42"/>
      <c r="LE62" s="43"/>
      <c r="LF62" s="43"/>
      <c r="LG62" s="43"/>
      <c r="LH62" s="44"/>
      <c r="LI62" s="190"/>
      <c r="LJ62" s="340"/>
      <c r="LK62" s="153">
        <f t="shared" si="56"/>
        <v>4</v>
      </c>
      <c r="LL62" s="154" t="s">
        <v>65</v>
      </c>
      <c r="LM62" s="41"/>
      <c r="LN62" s="41"/>
      <c r="LO62" s="41"/>
      <c r="LP62" s="41"/>
      <c r="LQ62" s="41"/>
      <c r="LR62" s="41"/>
      <c r="LS62" s="185">
        <f t="shared" si="105"/>
        <v>0</v>
      </c>
      <c r="LT62" s="41"/>
      <c r="LU62" s="182">
        <f>VLOOKUP(LN$5,'Project Data'!$C$33:$Q$52,MATCH(LK62,'Project Data'!$H$31:$Q$31,1)+5,0)</f>
        <v>0</v>
      </c>
      <c r="LV62" s="182" t="str">
        <f>VLOOKUP(LN$5,'Project Data'!$C$33:$Q$51,MATCH(LK62,'Project Data'!$H$31:$Q$31,1)+6,0)</f>
        <v>N/A</v>
      </c>
      <c r="LW62" s="182">
        <f t="shared" si="106"/>
        <v>0</v>
      </c>
      <c r="LX62" s="42"/>
      <c r="LY62" s="43"/>
      <c r="LZ62" s="43"/>
      <c r="MA62" s="43"/>
      <c r="MB62" s="44"/>
      <c r="MC62" s="190"/>
      <c r="MD62" s="340"/>
      <c r="ME62" s="153">
        <f t="shared" si="57"/>
        <v>4</v>
      </c>
      <c r="MF62" s="154" t="s">
        <v>65</v>
      </c>
      <c r="MG62" s="41"/>
      <c r="MH62" s="41"/>
      <c r="MI62" s="41"/>
      <c r="MJ62" s="41"/>
      <c r="MK62" s="41"/>
      <c r="ML62" s="41"/>
      <c r="MM62" s="185">
        <f t="shared" si="107"/>
        <v>0</v>
      </c>
      <c r="MN62" s="41"/>
      <c r="MO62" s="182">
        <f>VLOOKUP(MH$5,'Project Data'!$C$33:$Q$52,MATCH(ME62,'Project Data'!$H$31:$Q$31,1)+5,0)</f>
        <v>0</v>
      </c>
      <c r="MP62" s="182" t="str">
        <f>VLOOKUP(MH$5,'Project Data'!$C$33:$Q$51,MATCH(ME62,'Project Data'!$H$31:$Q$31,1)+6,0)</f>
        <v>N/A</v>
      </c>
      <c r="MQ62" s="182">
        <f t="shared" si="108"/>
        <v>0</v>
      </c>
      <c r="MR62" s="42"/>
      <c r="MS62" s="43"/>
      <c r="MT62" s="43"/>
      <c r="MU62" s="43"/>
      <c r="MV62" s="44"/>
      <c r="MW62" s="190"/>
      <c r="MX62" s="340"/>
      <c r="MY62" s="153">
        <f t="shared" si="58"/>
        <v>4</v>
      </c>
      <c r="MZ62" s="154" t="s">
        <v>65</v>
      </c>
      <c r="NA62" s="41"/>
      <c r="NB62" s="41"/>
      <c r="NC62" s="41"/>
      <c r="ND62" s="41"/>
      <c r="NE62" s="41"/>
      <c r="NF62" s="41"/>
      <c r="NG62" s="185">
        <f t="shared" si="109"/>
        <v>0</v>
      </c>
      <c r="NH62" s="41"/>
      <c r="NI62" s="182">
        <f>VLOOKUP(NB$5,'Project Data'!$C$33:$Q$52,MATCH(MY62,'Project Data'!$H$31:$Q$31,1)+5,0)</f>
        <v>0</v>
      </c>
      <c r="NJ62" s="182" t="str">
        <f>VLOOKUP(NB$5,'Project Data'!$C$33:$Q$51,MATCH(MY62,'Project Data'!$H$31:$Q$31,1)+6,0)</f>
        <v>N/A</v>
      </c>
      <c r="NK62" s="182">
        <f t="shared" si="110"/>
        <v>0</v>
      </c>
      <c r="NL62" s="42"/>
      <c r="NM62" s="43"/>
      <c r="NN62" s="43"/>
      <c r="NO62" s="43"/>
      <c r="NP62" s="44"/>
      <c r="NQ62" s="190"/>
      <c r="NR62" s="340"/>
      <c r="NS62" s="153">
        <f t="shared" si="59"/>
        <v>4</v>
      </c>
      <c r="NT62" s="154" t="s">
        <v>65</v>
      </c>
      <c r="NU62" s="41"/>
      <c r="NV62" s="41"/>
      <c r="NW62" s="41"/>
      <c r="NX62" s="41"/>
      <c r="NY62" s="41"/>
      <c r="NZ62" s="41"/>
      <c r="OA62" s="185">
        <f t="shared" si="111"/>
        <v>0</v>
      </c>
      <c r="OB62" s="41"/>
      <c r="OC62" s="182">
        <f>VLOOKUP(NV$5,'Project Data'!$C$33:$Q$52,MATCH(NS62,'Project Data'!$H$31:$Q$31,1)+5,0)</f>
        <v>0</v>
      </c>
      <c r="OD62" s="182" t="str">
        <f>VLOOKUP(NV$5,'Project Data'!$C$33:$Q$51,MATCH(NS62,'Project Data'!$H$31:$Q$31,1)+6,0)</f>
        <v>N/A</v>
      </c>
      <c r="OE62" s="182">
        <f t="shared" si="112"/>
        <v>0</v>
      </c>
      <c r="OF62" s="42"/>
      <c r="OG62" s="43"/>
      <c r="OH62" s="43"/>
      <c r="OI62" s="43"/>
      <c r="OJ62" s="44"/>
      <c r="OK62" s="33"/>
    </row>
    <row r="63" spans="1:401">
      <c r="A63" s="190"/>
      <c r="B63" s="340"/>
      <c r="C63" s="153">
        <f t="shared" si="136"/>
        <v>4</v>
      </c>
      <c r="D63" s="154" t="s">
        <v>66</v>
      </c>
      <c r="E63" s="41"/>
      <c r="F63" s="41"/>
      <c r="G63" s="41"/>
      <c r="H63" s="41"/>
      <c r="I63" s="41"/>
      <c r="J63" s="41"/>
      <c r="K63" s="185">
        <f t="shared" si="83"/>
        <v>0</v>
      </c>
      <c r="L63" s="41"/>
      <c r="M63" s="182">
        <f>VLOOKUP($F$5,'Project Data'!$C$33:$Q$52,MATCH($C63,'Project Data'!$H$31:$Q$31,1)+5,0)</f>
        <v>0</v>
      </c>
      <c r="N63" s="182" t="str">
        <f>VLOOKUP($F$5,'Project Data'!$C$33:$Q$51,MATCH($C63,'Project Data'!$H$31:$Q$31,1)+6,0)</f>
        <v>N/A</v>
      </c>
      <c r="O63" s="182">
        <f t="shared" si="84"/>
        <v>0</v>
      </c>
      <c r="P63" s="42"/>
      <c r="Q63" s="43"/>
      <c r="R63" s="43"/>
      <c r="S63" s="43"/>
      <c r="T63" s="44"/>
      <c r="U63" s="190"/>
      <c r="V63" s="340"/>
      <c r="W63" s="153">
        <f t="shared" si="41"/>
        <v>4</v>
      </c>
      <c r="X63" s="154" t="s">
        <v>66</v>
      </c>
      <c r="Y63" s="41"/>
      <c r="Z63" s="41"/>
      <c r="AA63" s="41"/>
      <c r="AB63" s="41"/>
      <c r="AC63" s="41"/>
      <c r="AD63" s="41"/>
      <c r="AE63" s="185">
        <f t="shared" si="85"/>
        <v>0</v>
      </c>
      <c r="AF63" s="41"/>
      <c r="AG63" s="182">
        <f>VLOOKUP(Z$5,'Project Data'!$C$33:$Q$52,MATCH(W63,'Project Data'!$H$31:$Q$31,1)+5,0)</f>
        <v>0</v>
      </c>
      <c r="AH63" s="182" t="str">
        <f>VLOOKUP(Z$5,'Project Data'!$C$33:$Q$51,MATCH(W63,'Project Data'!$H$31:$Q$31,1)+6,0)</f>
        <v>N/A</v>
      </c>
      <c r="AI63" s="182">
        <f t="shared" si="86"/>
        <v>0</v>
      </c>
      <c r="AJ63" s="42"/>
      <c r="AK63" s="43"/>
      <c r="AL63" s="43"/>
      <c r="AM63" s="43"/>
      <c r="AN63" s="44"/>
      <c r="AO63" s="190"/>
      <c r="AP63" s="340"/>
      <c r="AQ63" s="153">
        <f t="shared" si="42"/>
        <v>4</v>
      </c>
      <c r="AR63" s="154" t="s">
        <v>66</v>
      </c>
      <c r="AS63" s="41"/>
      <c r="AT63" s="41"/>
      <c r="AU63" s="41"/>
      <c r="AV63" s="41"/>
      <c r="AW63" s="41"/>
      <c r="AX63" s="41"/>
      <c r="AY63" s="185">
        <f t="shared" si="124"/>
        <v>0</v>
      </c>
      <c r="AZ63" s="41"/>
      <c r="BA63" s="182">
        <f>VLOOKUP(AT$5,'Project Data'!$C$33:$Q$52,MATCH(AQ63,'Project Data'!$H$31:$Q$31,1)+5,0)</f>
        <v>0</v>
      </c>
      <c r="BB63" s="182" t="str">
        <f>VLOOKUP(AT$5,'Project Data'!$C$33:$Q$51,MATCH(AQ63,'Project Data'!$H$31:$Q$31,1)+6,0)</f>
        <v>N/A</v>
      </c>
      <c r="BC63" s="182">
        <f t="shared" si="87"/>
        <v>0</v>
      </c>
      <c r="BD63" s="42"/>
      <c r="BE63" s="43"/>
      <c r="BF63" s="43"/>
      <c r="BG63" s="43"/>
      <c r="BH63" s="44"/>
      <c r="BI63" s="190"/>
      <c r="BJ63" s="340"/>
      <c r="BK63" s="153">
        <f t="shared" si="43"/>
        <v>4</v>
      </c>
      <c r="BL63" s="154" t="s">
        <v>66</v>
      </c>
      <c r="BM63" s="41"/>
      <c r="BN63" s="41"/>
      <c r="BO63" s="41"/>
      <c r="BP63" s="41"/>
      <c r="BQ63" s="41"/>
      <c r="BR63" s="41"/>
      <c r="BS63" s="185">
        <f t="shared" si="127"/>
        <v>0</v>
      </c>
      <c r="BT63" s="41"/>
      <c r="BU63" s="182">
        <f>VLOOKUP(BN$5,'Project Data'!$C$33:$Q$52,MATCH(BK63,'Project Data'!$H$31:$Q$31,1)+5,0)</f>
        <v>0</v>
      </c>
      <c r="BV63" s="182" t="str">
        <f>VLOOKUP(BN$5,'Project Data'!$C$33:$Q$51,MATCH(BK63,'Project Data'!$H$31:$Q$31,1)+6,0)</f>
        <v>N/A</v>
      </c>
      <c r="BW63" s="182">
        <f t="shared" si="88"/>
        <v>0</v>
      </c>
      <c r="BX63" s="42"/>
      <c r="BY63" s="43"/>
      <c r="BZ63" s="43"/>
      <c r="CA63" s="43"/>
      <c r="CB63" s="44"/>
      <c r="CC63" s="190"/>
      <c r="CD63" s="340"/>
      <c r="CE63" s="153">
        <f t="shared" si="44"/>
        <v>4</v>
      </c>
      <c r="CF63" s="154" t="s">
        <v>66</v>
      </c>
      <c r="CG63" s="41"/>
      <c r="CH63" s="41"/>
      <c r="CI63" s="41"/>
      <c r="CJ63" s="41"/>
      <c r="CK63" s="41"/>
      <c r="CL63" s="41"/>
      <c r="CM63" s="185">
        <f t="shared" si="128"/>
        <v>0</v>
      </c>
      <c r="CN63" s="41"/>
      <c r="CO63" s="182">
        <f>VLOOKUP(CH$5,'Project Data'!$C$33:$Q$52,MATCH(CE63,'Project Data'!$H$31:$Q$31,1)+5,0)</f>
        <v>0</v>
      </c>
      <c r="CP63" s="182" t="str">
        <f>VLOOKUP(CH$5,'Project Data'!$C$33:$Q$51,MATCH(CE63,'Project Data'!$H$31:$Q$31,1)+6,0)</f>
        <v>N/A</v>
      </c>
      <c r="CQ63" s="182">
        <f t="shared" si="89"/>
        <v>0</v>
      </c>
      <c r="CR63" s="42"/>
      <c r="CS63" s="43"/>
      <c r="CT63" s="43"/>
      <c r="CU63" s="43"/>
      <c r="CV63" s="44"/>
      <c r="CW63" s="190"/>
      <c r="CX63" s="340"/>
      <c r="CY63" s="153">
        <f t="shared" si="45"/>
        <v>4</v>
      </c>
      <c r="CZ63" s="154" t="s">
        <v>66</v>
      </c>
      <c r="DA63" s="41"/>
      <c r="DB63" s="41"/>
      <c r="DC63" s="41"/>
      <c r="DD63" s="41"/>
      <c r="DE63" s="41"/>
      <c r="DF63" s="41"/>
      <c r="DG63" s="185">
        <f t="shared" si="117"/>
        <v>0</v>
      </c>
      <c r="DH63" s="41"/>
      <c r="DI63" s="182">
        <f>VLOOKUP(DB$5,'Project Data'!$C$33:$Q$52,MATCH(CY63,'Project Data'!$H$31:$Q$31,1)+5,0)</f>
        <v>0</v>
      </c>
      <c r="DJ63" s="182" t="str">
        <f>VLOOKUP(DB$5,'Project Data'!$C$33:$Q$51,MATCH(CY63,'Project Data'!$H$31:$Q$31,1)+6,0)</f>
        <v>N/A</v>
      </c>
      <c r="DK63" s="182">
        <f t="shared" si="90"/>
        <v>0</v>
      </c>
      <c r="DL63" s="42"/>
      <c r="DM63" s="43"/>
      <c r="DN63" s="43"/>
      <c r="DO63" s="43"/>
      <c r="DP63" s="44"/>
      <c r="DQ63" s="190"/>
      <c r="DR63" s="340"/>
      <c r="DS63" s="153">
        <f t="shared" si="46"/>
        <v>4</v>
      </c>
      <c r="DT63" s="154" t="s">
        <v>66</v>
      </c>
      <c r="DU63" s="41"/>
      <c r="DV63" s="41"/>
      <c r="DW63" s="41"/>
      <c r="DX63" s="41"/>
      <c r="DY63" s="41"/>
      <c r="DZ63" s="41"/>
      <c r="EA63" s="185">
        <f t="shared" si="118"/>
        <v>0</v>
      </c>
      <c r="EB63" s="41"/>
      <c r="EC63" s="182">
        <f>VLOOKUP(DV$5,'Project Data'!$C$33:$Q$52,MATCH(DS63,'Project Data'!$H$31:$Q$31,1)+5,0)</f>
        <v>0</v>
      </c>
      <c r="ED63" s="182" t="str">
        <f>VLOOKUP(DV$5,'Project Data'!$C$33:$Q$51,MATCH(DS63,'Project Data'!$H$31:$Q$31,1)+6,0)</f>
        <v>N/A</v>
      </c>
      <c r="EE63" s="182">
        <f t="shared" si="91"/>
        <v>0</v>
      </c>
      <c r="EF63" s="42"/>
      <c r="EG63" s="43"/>
      <c r="EH63" s="43"/>
      <c r="EI63" s="43"/>
      <c r="EJ63" s="44"/>
      <c r="EK63" s="190"/>
      <c r="EL63" s="340"/>
      <c r="EM63" s="153">
        <f t="shared" si="47"/>
        <v>4</v>
      </c>
      <c r="EN63" s="154" t="s">
        <v>66</v>
      </c>
      <c r="EO63" s="41"/>
      <c r="EP63" s="41"/>
      <c r="EQ63" s="41"/>
      <c r="ER63" s="41"/>
      <c r="ES63" s="41"/>
      <c r="ET63" s="41"/>
      <c r="EU63" s="185">
        <f t="shared" si="119"/>
        <v>0</v>
      </c>
      <c r="EV63" s="41"/>
      <c r="EW63" s="182">
        <f>VLOOKUP(EP$5,'Project Data'!$C$33:$Q$52,MATCH(EM63,'Project Data'!$H$31:$Q$31,1)+5,0)</f>
        <v>0</v>
      </c>
      <c r="EX63" s="182" t="str">
        <f>VLOOKUP(EP$5,'Project Data'!$C$33:$Q$51,MATCH(EM63,'Project Data'!$H$31:$Q$31,1)+6,0)</f>
        <v>N/A</v>
      </c>
      <c r="EY63" s="182">
        <f t="shared" si="92"/>
        <v>0</v>
      </c>
      <c r="EZ63" s="42"/>
      <c r="FA63" s="43"/>
      <c r="FB63" s="43"/>
      <c r="FC63" s="43"/>
      <c r="FD63" s="44"/>
      <c r="FE63" s="190"/>
      <c r="FF63" s="340"/>
      <c r="FG63" s="153">
        <f t="shared" si="48"/>
        <v>4</v>
      </c>
      <c r="FH63" s="154" t="s">
        <v>66</v>
      </c>
      <c r="FI63" s="41"/>
      <c r="FJ63" s="41"/>
      <c r="FK63" s="41"/>
      <c r="FL63" s="41"/>
      <c r="FM63" s="41"/>
      <c r="FN63" s="41"/>
      <c r="FO63" s="185">
        <f t="shared" si="120"/>
        <v>0</v>
      </c>
      <c r="FP63" s="41"/>
      <c r="FQ63" s="182">
        <f>VLOOKUP(FJ$5,'Project Data'!$C$33:$Q$52,MATCH(FG63,'Project Data'!$H$31:$Q$31,1)+5,0)</f>
        <v>0</v>
      </c>
      <c r="FR63" s="182" t="str">
        <f>VLOOKUP(FJ$5,'Project Data'!$C$33:$Q$51,MATCH(FG63,'Project Data'!$H$31:$Q$31,1)+6,0)</f>
        <v>N/A</v>
      </c>
      <c r="FS63" s="182">
        <f t="shared" si="93"/>
        <v>0</v>
      </c>
      <c r="FT63" s="42"/>
      <c r="FU63" s="43"/>
      <c r="FV63" s="43"/>
      <c r="FW63" s="43"/>
      <c r="FX63" s="44"/>
      <c r="FY63" s="190"/>
      <c r="FZ63" s="340"/>
      <c r="GA63" s="153">
        <f t="shared" si="49"/>
        <v>4</v>
      </c>
      <c r="GB63" s="154" t="s">
        <v>66</v>
      </c>
      <c r="GC63" s="41"/>
      <c r="GD63" s="41"/>
      <c r="GE63" s="41"/>
      <c r="GF63" s="41"/>
      <c r="GG63" s="41"/>
      <c r="GH63" s="41"/>
      <c r="GI63" s="185">
        <f t="shared" si="135"/>
        <v>0</v>
      </c>
      <c r="GJ63" s="41"/>
      <c r="GK63" s="182">
        <f>VLOOKUP(GD$5,'Project Data'!$C$33:$Q$52,MATCH(GA63,'Project Data'!$H$31:$Q$31,1)+5,0)</f>
        <v>0</v>
      </c>
      <c r="GL63" s="182" t="str">
        <f>VLOOKUP(GD$5,'Project Data'!$C$33:$Q$51,MATCH(GA63,'Project Data'!$H$31:$Q$31,1)+6,0)</f>
        <v>N/A</v>
      </c>
      <c r="GM63" s="182">
        <f t="shared" si="94"/>
        <v>0</v>
      </c>
      <c r="GN63" s="42"/>
      <c r="GO63" s="43"/>
      <c r="GP63" s="43"/>
      <c r="GQ63" s="43"/>
      <c r="GR63" s="44"/>
      <c r="GS63" s="190"/>
      <c r="GT63" s="340"/>
      <c r="GU63" s="153">
        <f t="shared" si="50"/>
        <v>4</v>
      </c>
      <c r="GV63" s="154" t="s">
        <v>66</v>
      </c>
      <c r="GW63" s="41"/>
      <c r="GX63" s="41"/>
      <c r="GY63" s="41"/>
      <c r="GZ63" s="41"/>
      <c r="HA63" s="41"/>
      <c r="HB63" s="41"/>
      <c r="HC63" s="185">
        <f t="shared" si="137"/>
        <v>0</v>
      </c>
      <c r="HD63" s="41"/>
      <c r="HE63" s="182">
        <f>VLOOKUP(GX$5,'Project Data'!$C$33:$Q$52,MATCH(GU63,'Project Data'!$H$31:$Q$31,1)+5,0)</f>
        <v>0</v>
      </c>
      <c r="HF63" s="182" t="str">
        <f>VLOOKUP(GX$5,'Project Data'!$C$33:$Q$51,MATCH(GU63,'Project Data'!$H$31:$Q$31,1)+6,0)</f>
        <v>N/A</v>
      </c>
      <c r="HG63" s="182">
        <f t="shared" si="95"/>
        <v>0</v>
      </c>
      <c r="HH63" s="42"/>
      <c r="HI63" s="43"/>
      <c r="HJ63" s="43"/>
      <c r="HK63" s="43"/>
      <c r="HL63" s="44"/>
      <c r="HM63" s="190"/>
      <c r="HN63" s="340"/>
      <c r="HO63" s="153">
        <f t="shared" si="51"/>
        <v>4</v>
      </c>
      <c r="HP63" s="154" t="s">
        <v>66</v>
      </c>
      <c r="HQ63" s="41"/>
      <c r="HR63" s="41"/>
      <c r="HS63" s="41"/>
      <c r="HT63" s="41"/>
      <c r="HU63" s="41"/>
      <c r="HV63" s="41"/>
      <c r="HW63" s="185">
        <f t="shared" si="134"/>
        <v>0</v>
      </c>
      <c r="HX63" s="41"/>
      <c r="HY63" s="182">
        <f>VLOOKUP(HR$5,'Project Data'!$C$33:$Q$52,MATCH(HO63,'Project Data'!$H$31:$Q$31,1)+5,0)</f>
        <v>0</v>
      </c>
      <c r="HZ63" s="182" t="str">
        <f>VLOOKUP(HR$5,'Project Data'!$C$33:$Q$51,MATCH(HO63,'Project Data'!$H$31:$Q$31,1)+6,0)</f>
        <v>N/A</v>
      </c>
      <c r="IA63" s="182">
        <f t="shared" si="96"/>
        <v>0</v>
      </c>
      <c r="IB63" s="42"/>
      <c r="IC63" s="43"/>
      <c r="ID63" s="43"/>
      <c r="IE63" s="43"/>
      <c r="IF63" s="44"/>
      <c r="IG63" s="190"/>
      <c r="IH63" s="340"/>
      <c r="II63" s="153">
        <f t="shared" si="52"/>
        <v>4</v>
      </c>
      <c r="IJ63" s="154" t="s">
        <v>66</v>
      </c>
      <c r="IK63" s="41"/>
      <c r="IL63" s="41"/>
      <c r="IM63" s="41"/>
      <c r="IN63" s="41"/>
      <c r="IO63" s="41"/>
      <c r="IP63" s="41"/>
      <c r="IQ63" s="185">
        <f t="shared" si="97"/>
        <v>0</v>
      </c>
      <c r="IR63" s="41"/>
      <c r="IS63" s="182">
        <f>VLOOKUP(IL$5,'Project Data'!$C$33:$Q$52,MATCH(II63,'Project Data'!$H$31:$Q$31,1)+5,0)</f>
        <v>0</v>
      </c>
      <c r="IT63" s="182" t="str">
        <f>VLOOKUP(IL$5,'Project Data'!$C$33:$Q$51,MATCH(II63,'Project Data'!$H$31:$Q$31,1)+6,0)</f>
        <v>N/A</v>
      </c>
      <c r="IU63" s="182">
        <f t="shared" si="98"/>
        <v>0</v>
      </c>
      <c r="IV63" s="42"/>
      <c r="IW63" s="43"/>
      <c r="IX63" s="43"/>
      <c r="IY63" s="43"/>
      <c r="IZ63" s="44"/>
      <c r="JA63" s="190"/>
      <c r="JB63" s="340"/>
      <c r="JC63" s="153">
        <f t="shared" si="53"/>
        <v>4</v>
      </c>
      <c r="JD63" s="154" t="s">
        <v>66</v>
      </c>
      <c r="JE63" s="41"/>
      <c r="JF63" s="41"/>
      <c r="JG63" s="41"/>
      <c r="JH63" s="41"/>
      <c r="JI63" s="41"/>
      <c r="JJ63" s="41"/>
      <c r="JK63" s="185">
        <f t="shared" si="99"/>
        <v>0</v>
      </c>
      <c r="JL63" s="41"/>
      <c r="JM63" s="182">
        <f>VLOOKUP(JF$5,'Project Data'!$C$33:$Q$52,MATCH(JC63,'Project Data'!$H$31:$Q$31,1)+5,0)</f>
        <v>0</v>
      </c>
      <c r="JN63" s="182" t="str">
        <f>VLOOKUP(JF$5,'Project Data'!$C$33:$Q$51,MATCH(JC63,'Project Data'!$H$31:$Q$31,1)+6,0)</f>
        <v>N/A</v>
      </c>
      <c r="JO63" s="182">
        <f t="shared" si="100"/>
        <v>0</v>
      </c>
      <c r="JP63" s="42"/>
      <c r="JQ63" s="43"/>
      <c r="JR63" s="43"/>
      <c r="JS63" s="43"/>
      <c r="JT63" s="44"/>
      <c r="JU63" s="190"/>
      <c r="JV63" s="340"/>
      <c r="JW63" s="153">
        <f t="shared" si="54"/>
        <v>4</v>
      </c>
      <c r="JX63" s="154" t="s">
        <v>66</v>
      </c>
      <c r="JY63" s="41"/>
      <c r="JZ63" s="41"/>
      <c r="KA63" s="41"/>
      <c r="KB63" s="41"/>
      <c r="KC63" s="41"/>
      <c r="KD63" s="41"/>
      <c r="KE63" s="185">
        <f t="shared" si="101"/>
        <v>0</v>
      </c>
      <c r="KF63" s="41"/>
      <c r="KG63" s="182">
        <f>VLOOKUP(JZ$5,'Project Data'!$C$33:$Q$52,MATCH(JW63,'Project Data'!$H$31:$Q$31,1)+5,0)</f>
        <v>0</v>
      </c>
      <c r="KH63" s="182" t="str">
        <f>VLOOKUP(JZ$5,'Project Data'!$C$33:$Q$51,MATCH(JW63,'Project Data'!$H$31:$Q$31,1)+6,0)</f>
        <v>N/A</v>
      </c>
      <c r="KI63" s="182">
        <f t="shared" si="102"/>
        <v>0</v>
      </c>
      <c r="KJ63" s="42"/>
      <c r="KK63" s="43"/>
      <c r="KL63" s="43"/>
      <c r="KM63" s="43"/>
      <c r="KN63" s="44"/>
      <c r="KO63" s="190"/>
      <c r="KP63" s="340"/>
      <c r="KQ63" s="153">
        <f t="shared" si="55"/>
        <v>4</v>
      </c>
      <c r="KR63" s="154" t="s">
        <v>66</v>
      </c>
      <c r="KS63" s="41"/>
      <c r="KT63" s="41"/>
      <c r="KU63" s="41"/>
      <c r="KV63" s="41"/>
      <c r="KW63" s="41"/>
      <c r="KX63" s="41"/>
      <c r="KY63" s="185">
        <f t="shared" si="103"/>
        <v>0</v>
      </c>
      <c r="KZ63" s="41"/>
      <c r="LA63" s="182">
        <f>VLOOKUP(KT$5,'Project Data'!$C$33:$Q$52,MATCH(KQ63,'Project Data'!$H$31:$Q$31,1)+5,0)</f>
        <v>0</v>
      </c>
      <c r="LB63" s="182" t="str">
        <f>VLOOKUP(KT$5,'Project Data'!$C$33:$Q$51,MATCH(KQ63,'Project Data'!$H$31:$Q$31,1)+6,0)</f>
        <v>N/A</v>
      </c>
      <c r="LC63" s="182">
        <f t="shared" si="104"/>
        <v>0</v>
      </c>
      <c r="LD63" s="42"/>
      <c r="LE63" s="43"/>
      <c r="LF63" s="43"/>
      <c r="LG63" s="43"/>
      <c r="LH63" s="44"/>
      <c r="LI63" s="190"/>
      <c r="LJ63" s="340"/>
      <c r="LK63" s="153">
        <f t="shared" si="56"/>
        <v>4</v>
      </c>
      <c r="LL63" s="154" t="s">
        <v>66</v>
      </c>
      <c r="LM63" s="41"/>
      <c r="LN63" s="41"/>
      <c r="LO63" s="41"/>
      <c r="LP63" s="41"/>
      <c r="LQ63" s="41"/>
      <c r="LR63" s="41"/>
      <c r="LS63" s="185">
        <f t="shared" si="105"/>
        <v>0</v>
      </c>
      <c r="LT63" s="41"/>
      <c r="LU63" s="182">
        <f>VLOOKUP(LN$5,'Project Data'!$C$33:$Q$52,MATCH(LK63,'Project Data'!$H$31:$Q$31,1)+5,0)</f>
        <v>0</v>
      </c>
      <c r="LV63" s="182" t="str">
        <f>VLOOKUP(LN$5,'Project Data'!$C$33:$Q$51,MATCH(LK63,'Project Data'!$H$31:$Q$31,1)+6,0)</f>
        <v>N/A</v>
      </c>
      <c r="LW63" s="182">
        <f t="shared" si="106"/>
        <v>0</v>
      </c>
      <c r="LX63" s="42"/>
      <c r="LY63" s="43"/>
      <c r="LZ63" s="43"/>
      <c r="MA63" s="43"/>
      <c r="MB63" s="44"/>
      <c r="MC63" s="190"/>
      <c r="MD63" s="340"/>
      <c r="ME63" s="153">
        <f t="shared" si="57"/>
        <v>4</v>
      </c>
      <c r="MF63" s="154" t="s">
        <v>66</v>
      </c>
      <c r="MG63" s="41"/>
      <c r="MH63" s="41"/>
      <c r="MI63" s="41"/>
      <c r="MJ63" s="41"/>
      <c r="MK63" s="41"/>
      <c r="ML63" s="41"/>
      <c r="MM63" s="185">
        <f t="shared" si="107"/>
        <v>0</v>
      </c>
      <c r="MN63" s="41"/>
      <c r="MO63" s="182">
        <f>VLOOKUP(MH$5,'Project Data'!$C$33:$Q$52,MATCH(ME63,'Project Data'!$H$31:$Q$31,1)+5,0)</f>
        <v>0</v>
      </c>
      <c r="MP63" s="182" t="str">
        <f>VLOOKUP(MH$5,'Project Data'!$C$33:$Q$51,MATCH(ME63,'Project Data'!$H$31:$Q$31,1)+6,0)</f>
        <v>N/A</v>
      </c>
      <c r="MQ63" s="182">
        <f t="shared" si="108"/>
        <v>0</v>
      </c>
      <c r="MR63" s="42"/>
      <c r="MS63" s="43"/>
      <c r="MT63" s="43"/>
      <c r="MU63" s="43"/>
      <c r="MV63" s="44"/>
      <c r="MW63" s="190"/>
      <c r="MX63" s="340"/>
      <c r="MY63" s="153">
        <f t="shared" si="58"/>
        <v>4</v>
      </c>
      <c r="MZ63" s="154" t="s">
        <v>66</v>
      </c>
      <c r="NA63" s="41"/>
      <c r="NB63" s="41"/>
      <c r="NC63" s="41"/>
      <c r="ND63" s="41"/>
      <c r="NE63" s="41"/>
      <c r="NF63" s="41"/>
      <c r="NG63" s="185">
        <f t="shared" si="109"/>
        <v>0</v>
      </c>
      <c r="NH63" s="41"/>
      <c r="NI63" s="182">
        <f>VLOOKUP(NB$5,'Project Data'!$C$33:$Q$52,MATCH(MY63,'Project Data'!$H$31:$Q$31,1)+5,0)</f>
        <v>0</v>
      </c>
      <c r="NJ63" s="182" t="str">
        <f>VLOOKUP(NB$5,'Project Data'!$C$33:$Q$51,MATCH(MY63,'Project Data'!$H$31:$Q$31,1)+6,0)</f>
        <v>N/A</v>
      </c>
      <c r="NK63" s="182">
        <f t="shared" si="110"/>
        <v>0</v>
      </c>
      <c r="NL63" s="42"/>
      <c r="NM63" s="43"/>
      <c r="NN63" s="43"/>
      <c r="NO63" s="43"/>
      <c r="NP63" s="44"/>
      <c r="NQ63" s="190"/>
      <c r="NR63" s="340"/>
      <c r="NS63" s="153">
        <f t="shared" si="59"/>
        <v>4</v>
      </c>
      <c r="NT63" s="154" t="s">
        <v>66</v>
      </c>
      <c r="NU63" s="41"/>
      <c r="NV63" s="41"/>
      <c r="NW63" s="41"/>
      <c r="NX63" s="41"/>
      <c r="NY63" s="41"/>
      <c r="NZ63" s="41"/>
      <c r="OA63" s="185">
        <f t="shared" si="111"/>
        <v>0</v>
      </c>
      <c r="OB63" s="41"/>
      <c r="OC63" s="182">
        <f>VLOOKUP(NV$5,'Project Data'!$C$33:$Q$52,MATCH(NS63,'Project Data'!$H$31:$Q$31,1)+5,0)</f>
        <v>0</v>
      </c>
      <c r="OD63" s="182" t="str">
        <f>VLOOKUP(NV$5,'Project Data'!$C$33:$Q$51,MATCH(NS63,'Project Data'!$H$31:$Q$31,1)+6,0)</f>
        <v>N/A</v>
      </c>
      <c r="OE63" s="182">
        <f t="shared" si="112"/>
        <v>0</v>
      </c>
      <c r="OF63" s="42"/>
      <c r="OG63" s="43"/>
      <c r="OH63" s="43"/>
      <c r="OI63" s="43"/>
      <c r="OJ63" s="44"/>
      <c r="OK63" s="33"/>
    </row>
    <row r="64" spans="1:401">
      <c r="A64" s="190"/>
      <c r="B64" s="340"/>
      <c r="C64" s="153">
        <f t="shared" si="136"/>
        <v>4</v>
      </c>
      <c r="D64" s="154" t="s">
        <v>67</v>
      </c>
      <c r="E64" s="41"/>
      <c r="F64" s="41"/>
      <c r="G64" s="41"/>
      <c r="H64" s="41"/>
      <c r="I64" s="41"/>
      <c r="J64" s="41"/>
      <c r="K64" s="185">
        <f t="shared" si="83"/>
        <v>0</v>
      </c>
      <c r="L64" s="41"/>
      <c r="M64" s="182">
        <f>VLOOKUP($F$5,'Project Data'!$C$33:$Q$52,MATCH($C64,'Project Data'!$H$31:$Q$31,1)+5,0)</f>
        <v>0</v>
      </c>
      <c r="N64" s="182" t="str">
        <f>VLOOKUP($F$5,'Project Data'!$C$33:$Q$51,MATCH($C64,'Project Data'!$H$31:$Q$31,1)+6,0)</f>
        <v>N/A</v>
      </c>
      <c r="O64" s="182">
        <f t="shared" si="84"/>
        <v>0</v>
      </c>
      <c r="P64" s="42"/>
      <c r="Q64" s="43"/>
      <c r="R64" s="43"/>
      <c r="S64" s="43"/>
      <c r="T64" s="44"/>
      <c r="U64" s="190"/>
      <c r="V64" s="340"/>
      <c r="W64" s="153">
        <f t="shared" si="41"/>
        <v>4</v>
      </c>
      <c r="X64" s="154" t="s">
        <v>67</v>
      </c>
      <c r="Y64" s="41"/>
      <c r="Z64" s="41"/>
      <c r="AA64" s="41"/>
      <c r="AB64" s="41"/>
      <c r="AC64" s="41"/>
      <c r="AD64" s="41"/>
      <c r="AE64" s="185">
        <f t="shared" si="85"/>
        <v>0</v>
      </c>
      <c r="AF64" s="41"/>
      <c r="AG64" s="182">
        <f>VLOOKUP(Z$5,'Project Data'!$C$33:$Q$52,MATCH(W64,'Project Data'!$H$31:$Q$31,1)+5,0)</f>
        <v>0</v>
      </c>
      <c r="AH64" s="182" t="str">
        <f>VLOOKUP(Z$5,'Project Data'!$C$33:$Q$51,MATCH(W64,'Project Data'!$H$31:$Q$31,1)+6,0)</f>
        <v>N/A</v>
      </c>
      <c r="AI64" s="182">
        <f t="shared" si="86"/>
        <v>0</v>
      </c>
      <c r="AJ64" s="42"/>
      <c r="AK64" s="43"/>
      <c r="AL64" s="43"/>
      <c r="AM64" s="43"/>
      <c r="AN64" s="44"/>
      <c r="AO64" s="190"/>
      <c r="AP64" s="340"/>
      <c r="AQ64" s="153">
        <f t="shared" si="42"/>
        <v>4</v>
      </c>
      <c r="AR64" s="154" t="s">
        <v>67</v>
      </c>
      <c r="AS64" s="41"/>
      <c r="AT64" s="41"/>
      <c r="AU64" s="41"/>
      <c r="AV64" s="41"/>
      <c r="AW64" s="41"/>
      <c r="AX64" s="41"/>
      <c r="AY64" s="185">
        <f t="shared" si="124"/>
        <v>0</v>
      </c>
      <c r="AZ64" s="41"/>
      <c r="BA64" s="182">
        <f>VLOOKUP(AT$5,'Project Data'!$C$33:$Q$52,MATCH(AQ64,'Project Data'!$H$31:$Q$31,1)+5,0)</f>
        <v>0</v>
      </c>
      <c r="BB64" s="182" t="str">
        <f>VLOOKUP(AT$5,'Project Data'!$C$33:$Q$51,MATCH(AQ64,'Project Data'!$H$31:$Q$31,1)+6,0)</f>
        <v>N/A</v>
      </c>
      <c r="BC64" s="182">
        <f t="shared" si="87"/>
        <v>0</v>
      </c>
      <c r="BD64" s="42"/>
      <c r="BE64" s="43"/>
      <c r="BF64" s="43"/>
      <c r="BG64" s="43"/>
      <c r="BH64" s="44"/>
      <c r="BI64" s="190"/>
      <c r="BJ64" s="340"/>
      <c r="BK64" s="153">
        <f t="shared" si="43"/>
        <v>4</v>
      </c>
      <c r="BL64" s="154" t="s">
        <v>67</v>
      </c>
      <c r="BM64" s="41"/>
      <c r="BN64" s="41"/>
      <c r="BO64" s="41"/>
      <c r="BP64" s="41"/>
      <c r="BQ64" s="41"/>
      <c r="BR64" s="41"/>
      <c r="BS64" s="185">
        <f t="shared" si="127"/>
        <v>0</v>
      </c>
      <c r="BT64" s="41"/>
      <c r="BU64" s="182">
        <f>VLOOKUP(BN$5,'Project Data'!$C$33:$Q$52,MATCH(BK64,'Project Data'!$H$31:$Q$31,1)+5,0)</f>
        <v>0</v>
      </c>
      <c r="BV64" s="182" t="str">
        <f>VLOOKUP(BN$5,'Project Data'!$C$33:$Q$51,MATCH(BK64,'Project Data'!$H$31:$Q$31,1)+6,0)</f>
        <v>N/A</v>
      </c>
      <c r="BW64" s="182">
        <f t="shared" si="88"/>
        <v>0</v>
      </c>
      <c r="BX64" s="42"/>
      <c r="BY64" s="43"/>
      <c r="BZ64" s="43"/>
      <c r="CA64" s="43"/>
      <c r="CB64" s="44"/>
      <c r="CC64" s="190"/>
      <c r="CD64" s="340"/>
      <c r="CE64" s="153">
        <f t="shared" si="44"/>
        <v>4</v>
      </c>
      <c r="CF64" s="154" t="s">
        <v>67</v>
      </c>
      <c r="CG64" s="41"/>
      <c r="CH64" s="41"/>
      <c r="CI64" s="41"/>
      <c r="CJ64" s="41"/>
      <c r="CK64" s="41"/>
      <c r="CL64" s="41"/>
      <c r="CM64" s="185">
        <f t="shared" si="128"/>
        <v>0</v>
      </c>
      <c r="CN64" s="41"/>
      <c r="CO64" s="182">
        <f>VLOOKUP(CH$5,'Project Data'!$C$33:$Q$52,MATCH(CE64,'Project Data'!$H$31:$Q$31,1)+5,0)</f>
        <v>0</v>
      </c>
      <c r="CP64" s="182" t="str">
        <f>VLOOKUP(CH$5,'Project Data'!$C$33:$Q$51,MATCH(CE64,'Project Data'!$H$31:$Q$31,1)+6,0)</f>
        <v>N/A</v>
      </c>
      <c r="CQ64" s="182">
        <f t="shared" si="89"/>
        <v>0</v>
      </c>
      <c r="CR64" s="42"/>
      <c r="CS64" s="43"/>
      <c r="CT64" s="43"/>
      <c r="CU64" s="43"/>
      <c r="CV64" s="44"/>
      <c r="CW64" s="190"/>
      <c r="CX64" s="340"/>
      <c r="CY64" s="153">
        <f t="shared" si="45"/>
        <v>4</v>
      </c>
      <c r="CZ64" s="154" t="s">
        <v>67</v>
      </c>
      <c r="DA64" s="41"/>
      <c r="DB64" s="41"/>
      <c r="DC64" s="41"/>
      <c r="DD64" s="41"/>
      <c r="DE64" s="41"/>
      <c r="DF64" s="41"/>
      <c r="DG64" s="185">
        <f t="shared" si="117"/>
        <v>0</v>
      </c>
      <c r="DH64" s="41"/>
      <c r="DI64" s="182">
        <f>VLOOKUP(DB$5,'Project Data'!$C$33:$Q$52,MATCH(CY64,'Project Data'!$H$31:$Q$31,1)+5,0)</f>
        <v>0</v>
      </c>
      <c r="DJ64" s="182" t="str">
        <f>VLOOKUP(DB$5,'Project Data'!$C$33:$Q$51,MATCH(CY64,'Project Data'!$H$31:$Q$31,1)+6,0)</f>
        <v>N/A</v>
      </c>
      <c r="DK64" s="182">
        <f t="shared" si="90"/>
        <v>0</v>
      </c>
      <c r="DL64" s="42"/>
      <c r="DM64" s="43"/>
      <c r="DN64" s="43"/>
      <c r="DO64" s="43"/>
      <c r="DP64" s="44"/>
      <c r="DQ64" s="190"/>
      <c r="DR64" s="340"/>
      <c r="DS64" s="153">
        <f t="shared" si="46"/>
        <v>4</v>
      </c>
      <c r="DT64" s="154" t="s">
        <v>67</v>
      </c>
      <c r="DU64" s="41"/>
      <c r="DV64" s="41"/>
      <c r="DW64" s="41"/>
      <c r="DX64" s="41"/>
      <c r="DY64" s="41"/>
      <c r="DZ64" s="41"/>
      <c r="EA64" s="185">
        <f t="shared" si="118"/>
        <v>0</v>
      </c>
      <c r="EB64" s="41"/>
      <c r="EC64" s="182">
        <f>VLOOKUP(DV$5,'Project Data'!$C$33:$Q$52,MATCH(DS64,'Project Data'!$H$31:$Q$31,1)+5,0)</f>
        <v>0</v>
      </c>
      <c r="ED64" s="182" t="str">
        <f>VLOOKUP(DV$5,'Project Data'!$C$33:$Q$51,MATCH(DS64,'Project Data'!$H$31:$Q$31,1)+6,0)</f>
        <v>N/A</v>
      </c>
      <c r="EE64" s="182">
        <f t="shared" si="91"/>
        <v>0</v>
      </c>
      <c r="EF64" s="42"/>
      <c r="EG64" s="43"/>
      <c r="EH64" s="43"/>
      <c r="EI64" s="43"/>
      <c r="EJ64" s="44"/>
      <c r="EK64" s="190"/>
      <c r="EL64" s="340"/>
      <c r="EM64" s="153">
        <f t="shared" si="47"/>
        <v>4</v>
      </c>
      <c r="EN64" s="154" t="s">
        <v>67</v>
      </c>
      <c r="EO64" s="41"/>
      <c r="EP64" s="41"/>
      <c r="EQ64" s="41"/>
      <c r="ER64" s="41"/>
      <c r="ES64" s="41"/>
      <c r="ET64" s="41"/>
      <c r="EU64" s="185">
        <f t="shared" si="119"/>
        <v>0</v>
      </c>
      <c r="EV64" s="41"/>
      <c r="EW64" s="182">
        <f>VLOOKUP(EP$5,'Project Data'!$C$33:$Q$52,MATCH(EM64,'Project Data'!$H$31:$Q$31,1)+5,0)</f>
        <v>0</v>
      </c>
      <c r="EX64" s="182" t="str">
        <f>VLOOKUP(EP$5,'Project Data'!$C$33:$Q$51,MATCH(EM64,'Project Data'!$H$31:$Q$31,1)+6,0)</f>
        <v>N/A</v>
      </c>
      <c r="EY64" s="182">
        <f t="shared" si="92"/>
        <v>0</v>
      </c>
      <c r="EZ64" s="42"/>
      <c r="FA64" s="43"/>
      <c r="FB64" s="43"/>
      <c r="FC64" s="43"/>
      <c r="FD64" s="44"/>
      <c r="FE64" s="190"/>
      <c r="FF64" s="340"/>
      <c r="FG64" s="153">
        <f t="shared" si="48"/>
        <v>4</v>
      </c>
      <c r="FH64" s="154" t="s">
        <v>67</v>
      </c>
      <c r="FI64" s="41"/>
      <c r="FJ64" s="41"/>
      <c r="FK64" s="41"/>
      <c r="FL64" s="41"/>
      <c r="FM64" s="41"/>
      <c r="FN64" s="41"/>
      <c r="FO64" s="185">
        <f t="shared" si="120"/>
        <v>0</v>
      </c>
      <c r="FP64" s="41"/>
      <c r="FQ64" s="182">
        <f>VLOOKUP(FJ$5,'Project Data'!$C$33:$Q$52,MATCH(FG64,'Project Data'!$H$31:$Q$31,1)+5,0)</f>
        <v>0</v>
      </c>
      <c r="FR64" s="182" t="str">
        <f>VLOOKUP(FJ$5,'Project Data'!$C$33:$Q$51,MATCH(FG64,'Project Data'!$H$31:$Q$31,1)+6,0)</f>
        <v>N/A</v>
      </c>
      <c r="FS64" s="182">
        <f t="shared" si="93"/>
        <v>0</v>
      </c>
      <c r="FT64" s="42"/>
      <c r="FU64" s="43"/>
      <c r="FV64" s="43"/>
      <c r="FW64" s="43"/>
      <c r="FX64" s="44"/>
      <c r="FY64" s="190"/>
      <c r="FZ64" s="340"/>
      <c r="GA64" s="153">
        <f t="shared" si="49"/>
        <v>4</v>
      </c>
      <c r="GB64" s="154" t="s">
        <v>67</v>
      </c>
      <c r="GC64" s="41"/>
      <c r="GD64" s="41"/>
      <c r="GE64" s="41"/>
      <c r="GF64" s="41"/>
      <c r="GG64" s="41"/>
      <c r="GH64" s="41"/>
      <c r="GI64" s="185">
        <f t="shared" si="135"/>
        <v>0</v>
      </c>
      <c r="GJ64" s="41"/>
      <c r="GK64" s="182">
        <f>VLOOKUP(GD$5,'Project Data'!$C$33:$Q$52,MATCH(GA64,'Project Data'!$H$31:$Q$31,1)+5,0)</f>
        <v>0</v>
      </c>
      <c r="GL64" s="182" t="str">
        <f>VLOOKUP(GD$5,'Project Data'!$C$33:$Q$51,MATCH(GA64,'Project Data'!$H$31:$Q$31,1)+6,0)</f>
        <v>N/A</v>
      </c>
      <c r="GM64" s="182">
        <f t="shared" si="94"/>
        <v>0</v>
      </c>
      <c r="GN64" s="42"/>
      <c r="GO64" s="43"/>
      <c r="GP64" s="43"/>
      <c r="GQ64" s="43"/>
      <c r="GR64" s="44"/>
      <c r="GS64" s="190"/>
      <c r="GT64" s="340"/>
      <c r="GU64" s="153">
        <f t="shared" si="50"/>
        <v>4</v>
      </c>
      <c r="GV64" s="154" t="s">
        <v>67</v>
      </c>
      <c r="GW64" s="41"/>
      <c r="GX64" s="41"/>
      <c r="GY64" s="41"/>
      <c r="GZ64" s="41"/>
      <c r="HA64" s="41"/>
      <c r="HB64" s="41"/>
      <c r="HC64" s="185">
        <f t="shared" si="137"/>
        <v>0</v>
      </c>
      <c r="HD64" s="41"/>
      <c r="HE64" s="182">
        <f>VLOOKUP(GX$5,'Project Data'!$C$33:$Q$52,MATCH(GU64,'Project Data'!$H$31:$Q$31,1)+5,0)</f>
        <v>0</v>
      </c>
      <c r="HF64" s="182" t="str">
        <f>VLOOKUP(GX$5,'Project Data'!$C$33:$Q$51,MATCH(GU64,'Project Data'!$H$31:$Q$31,1)+6,0)</f>
        <v>N/A</v>
      </c>
      <c r="HG64" s="182">
        <f t="shared" si="95"/>
        <v>0</v>
      </c>
      <c r="HH64" s="42"/>
      <c r="HI64" s="43"/>
      <c r="HJ64" s="43"/>
      <c r="HK64" s="43"/>
      <c r="HL64" s="44"/>
      <c r="HM64" s="190"/>
      <c r="HN64" s="340"/>
      <c r="HO64" s="153">
        <f t="shared" si="51"/>
        <v>4</v>
      </c>
      <c r="HP64" s="154" t="s">
        <v>67</v>
      </c>
      <c r="HQ64" s="41"/>
      <c r="HR64" s="41"/>
      <c r="HS64" s="41"/>
      <c r="HT64" s="41"/>
      <c r="HU64" s="41"/>
      <c r="HV64" s="41"/>
      <c r="HW64" s="185">
        <f t="shared" si="134"/>
        <v>0</v>
      </c>
      <c r="HX64" s="41"/>
      <c r="HY64" s="182">
        <f>VLOOKUP(HR$5,'Project Data'!$C$33:$Q$52,MATCH(HO64,'Project Data'!$H$31:$Q$31,1)+5,0)</f>
        <v>0</v>
      </c>
      <c r="HZ64" s="182" t="str">
        <f>VLOOKUP(HR$5,'Project Data'!$C$33:$Q$51,MATCH(HO64,'Project Data'!$H$31:$Q$31,1)+6,0)</f>
        <v>N/A</v>
      </c>
      <c r="IA64" s="182">
        <f t="shared" si="96"/>
        <v>0</v>
      </c>
      <c r="IB64" s="42"/>
      <c r="IC64" s="43"/>
      <c r="ID64" s="43"/>
      <c r="IE64" s="43"/>
      <c r="IF64" s="44"/>
      <c r="IG64" s="190"/>
      <c r="IH64" s="340"/>
      <c r="II64" s="153">
        <f t="shared" si="52"/>
        <v>4</v>
      </c>
      <c r="IJ64" s="154" t="s">
        <v>67</v>
      </c>
      <c r="IK64" s="41"/>
      <c r="IL64" s="41"/>
      <c r="IM64" s="41"/>
      <c r="IN64" s="41"/>
      <c r="IO64" s="41"/>
      <c r="IP64" s="41"/>
      <c r="IQ64" s="185">
        <f t="shared" si="97"/>
        <v>0</v>
      </c>
      <c r="IR64" s="41"/>
      <c r="IS64" s="182">
        <f>VLOOKUP(IL$5,'Project Data'!$C$33:$Q$52,MATCH(II64,'Project Data'!$H$31:$Q$31,1)+5,0)</f>
        <v>0</v>
      </c>
      <c r="IT64" s="182" t="str">
        <f>VLOOKUP(IL$5,'Project Data'!$C$33:$Q$51,MATCH(II64,'Project Data'!$H$31:$Q$31,1)+6,0)</f>
        <v>N/A</v>
      </c>
      <c r="IU64" s="182">
        <f t="shared" si="98"/>
        <v>0</v>
      </c>
      <c r="IV64" s="42"/>
      <c r="IW64" s="43"/>
      <c r="IX64" s="43"/>
      <c r="IY64" s="43"/>
      <c r="IZ64" s="44"/>
      <c r="JA64" s="190"/>
      <c r="JB64" s="340"/>
      <c r="JC64" s="153">
        <f t="shared" si="53"/>
        <v>4</v>
      </c>
      <c r="JD64" s="154" t="s">
        <v>67</v>
      </c>
      <c r="JE64" s="41"/>
      <c r="JF64" s="41"/>
      <c r="JG64" s="41"/>
      <c r="JH64" s="41"/>
      <c r="JI64" s="41"/>
      <c r="JJ64" s="41"/>
      <c r="JK64" s="185">
        <f t="shared" si="99"/>
        <v>0</v>
      </c>
      <c r="JL64" s="41"/>
      <c r="JM64" s="182">
        <f>VLOOKUP(JF$5,'Project Data'!$C$33:$Q$52,MATCH(JC64,'Project Data'!$H$31:$Q$31,1)+5,0)</f>
        <v>0</v>
      </c>
      <c r="JN64" s="182" t="str">
        <f>VLOOKUP(JF$5,'Project Data'!$C$33:$Q$51,MATCH(JC64,'Project Data'!$H$31:$Q$31,1)+6,0)</f>
        <v>N/A</v>
      </c>
      <c r="JO64" s="182">
        <f t="shared" si="100"/>
        <v>0</v>
      </c>
      <c r="JP64" s="42"/>
      <c r="JQ64" s="43"/>
      <c r="JR64" s="43"/>
      <c r="JS64" s="43"/>
      <c r="JT64" s="44"/>
      <c r="JU64" s="190"/>
      <c r="JV64" s="340"/>
      <c r="JW64" s="153">
        <f t="shared" si="54"/>
        <v>4</v>
      </c>
      <c r="JX64" s="154" t="s">
        <v>67</v>
      </c>
      <c r="JY64" s="41"/>
      <c r="JZ64" s="41"/>
      <c r="KA64" s="41"/>
      <c r="KB64" s="41"/>
      <c r="KC64" s="41"/>
      <c r="KD64" s="41"/>
      <c r="KE64" s="185">
        <f t="shared" si="101"/>
        <v>0</v>
      </c>
      <c r="KF64" s="41"/>
      <c r="KG64" s="182">
        <f>VLOOKUP(JZ$5,'Project Data'!$C$33:$Q$52,MATCH(JW64,'Project Data'!$H$31:$Q$31,1)+5,0)</f>
        <v>0</v>
      </c>
      <c r="KH64" s="182" t="str">
        <f>VLOOKUP(JZ$5,'Project Data'!$C$33:$Q$51,MATCH(JW64,'Project Data'!$H$31:$Q$31,1)+6,0)</f>
        <v>N/A</v>
      </c>
      <c r="KI64" s="182">
        <f t="shared" si="102"/>
        <v>0</v>
      </c>
      <c r="KJ64" s="42"/>
      <c r="KK64" s="43"/>
      <c r="KL64" s="43"/>
      <c r="KM64" s="43"/>
      <c r="KN64" s="44"/>
      <c r="KO64" s="190"/>
      <c r="KP64" s="340"/>
      <c r="KQ64" s="153">
        <f t="shared" si="55"/>
        <v>4</v>
      </c>
      <c r="KR64" s="154" t="s">
        <v>67</v>
      </c>
      <c r="KS64" s="41"/>
      <c r="KT64" s="41"/>
      <c r="KU64" s="41"/>
      <c r="KV64" s="41"/>
      <c r="KW64" s="41"/>
      <c r="KX64" s="41"/>
      <c r="KY64" s="185">
        <f t="shared" si="103"/>
        <v>0</v>
      </c>
      <c r="KZ64" s="41"/>
      <c r="LA64" s="182">
        <f>VLOOKUP(KT$5,'Project Data'!$C$33:$Q$52,MATCH(KQ64,'Project Data'!$H$31:$Q$31,1)+5,0)</f>
        <v>0</v>
      </c>
      <c r="LB64" s="182" t="str">
        <f>VLOOKUP(KT$5,'Project Data'!$C$33:$Q$51,MATCH(KQ64,'Project Data'!$H$31:$Q$31,1)+6,0)</f>
        <v>N/A</v>
      </c>
      <c r="LC64" s="182">
        <f t="shared" si="104"/>
        <v>0</v>
      </c>
      <c r="LD64" s="42"/>
      <c r="LE64" s="43"/>
      <c r="LF64" s="43"/>
      <c r="LG64" s="43"/>
      <c r="LH64" s="44"/>
      <c r="LI64" s="190"/>
      <c r="LJ64" s="340"/>
      <c r="LK64" s="153">
        <f t="shared" si="56"/>
        <v>4</v>
      </c>
      <c r="LL64" s="154" t="s">
        <v>67</v>
      </c>
      <c r="LM64" s="41"/>
      <c r="LN64" s="41"/>
      <c r="LO64" s="41"/>
      <c r="LP64" s="41"/>
      <c r="LQ64" s="41"/>
      <c r="LR64" s="41"/>
      <c r="LS64" s="185">
        <f t="shared" si="105"/>
        <v>0</v>
      </c>
      <c r="LT64" s="41"/>
      <c r="LU64" s="182">
        <f>VLOOKUP(LN$5,'Project Data'!$C$33:$Q$52,MATCH(LK64,'Project Data'!$H$31:$Q$31,1)+5,0)</f>
        <v>0</v>
      </c>
      <c r="LV64" s="182" t="str">
        <f>VLOOKUP(LN$5,'Project Data'!$C$33:$Q$51,MATCH(LK64,'Project Data'!$H$31:$Q$31,1)+6,0)</f>
        <v>N/A</v>
      </c>
      <c r="LW64" s="182">
        <f t="shared" si="106"/>
        <v>0</v>
      </c>
      <c r="LX64" s="42"/>
      <c r="LY64" s="43"/>
      <c r="LZ64" s="43"/>
      <c r="MA64" s="43"/>
      <c r="MB64" s="44"/>
      <c r="MC64" s="190"/>
      <c r="MD64" s="340"/>
      <c r="ME64" s="153">
        <f t="shared" si="57"/>
        <v>4</v>
      </c>
      <c r="MF64" s="154" t="s">
        <v>67</v>
      </c>
      <c r="MG64" s="41"/>
      <c r="MH64" s="41"/>
      <c r="MI64" s="41"/>
      <c r="MJ64" s="41"/>
      <c r="MK64" s="41"/>
      <c r="ML64" s="41"/>
      <c r="MM64" s="185">
        <f t="shared" si="107"/>
        <v>0</v>
      </c>
      <c r="MN64" s="41"/>
      <c r="MO64" s="182">
        <f>VLOOKUP(MH$5,'Project Data'!$C$33:$Q$52,MATCH(ME64,'Project Data'!$H$31:$Q$31,1)+5,0)</f>
        <v>0</v>
      </c>
      <c r="MP64" s="182" t="str">
        <f>VLOOKUP(MH$5,'Project Data'!$C$33:$Q$51,MATCH(ME64,'Project Data'!$H$31:$Q$31,1)+6,0)</f>
        <v>N/A</v>
      </c>
      <c r="MQ64" s="182">
        <f t="shared" si="108"/>
        <v>0</v>
      </c>
      <c r="MR64" s="42"/>
      <c r="MS64" s="43"/>
      <c r="MT64" s="43"/>
      <c r="MU64" s="43"/>
      <c r="MV64" s="44"/>
      <c r="MW64" s="190"/>
      <c r="MX64" s="340"/>
      <c r="MY64" s="153">
        <f t="shared" si="58"/>
        <v>4</v>
      </c>
      <c r="MZ64" s="154" t="s">
        <v>67</v>
      </c>
      <c r="NA64" s="41"/>
      <c r="NB64" s="41"/>
      <c r="NC64" s="41"/>
      <c r="ND64" s="41"/>
      <c r="NE64" s="41"/>
      <c r="NF64" s="41"/>
      <c r="NG64" s="185">
        <f t="shared" si="109"/>
        <v>0</v>
      </c>
      <c r="NH64" s="41"/>
      <c r="NI64" s="182">
        <f>VLOOKUP(NB$5,'Project Data'!$C$33:$Q$52,MATCH(MY64,'Project Data'!$H$31:$Q$31,1)+5,0)</f>
        <v>0</v>
      </c>
      <c r="NJ64" s="182" t="str">
        <f>VLOOKUP(NB$5,'Project Data'!$C$33:$Q$51,MATCH(MY64,'Project Data'!$H$31:$Q$31,1)+6,0)</f>
        <v>N/A</v>
      </c>
      <c r="NK64" s="182">
        <f t="shared" si="110"/>
        <v>0</v>
      </c>
      <c r="NL64" s="42"/>
      <c r="NM64" s="43"/>
      <c r="NN64" s="43"/>
      <c r="NO64" s="43"/>
      <c r="NP64" s="44"/>
      <c r="NQ64" s="190"/>
      <c r="NR64" s="340"/>
      <c r="NS64" s="153">
        <f t="shared" si="59"/>
        <v>4</v>
      </c>
      <c r="NT64" s="154" t="s">
        <v>67</v>
      </c>
      <c r="NU64" s="41"/>
      <c r="NV64" s="41"/>
      <c r="NW64" s="41"/>
      <c r="NX64" s="41"/>
      <c r="NY64" s="41"/>
      <c r="NZ64" s="41"/>
      <c r="OA64" s="185">
        <f t="shared" si="111"/>
        <v>0</v>
      </c>
      <c r="OB64" s="41"/>
      <c r="OC64" s="182">
        <f>VLOOKUP(NV$5,'Project Data'!$C$33:$Q$52,MATCH(NS64,'Project Data'!$H$31:$Q$31,1)+5,0)</f>
        <v>0</v>
      </c>
      <c r="OD64" s="182" t="str">
        <f>VLOOKUP(NV$5,'Project Data'!$C$33:$Q$51,MATCH(NS64,'Project Data'!$H$31:$Q$31,1)+6,0)</f>
        <v>N/A</v>
      </c>
      <c r="OE64" s="182">
        <f t="shared" si="112"/>
        <v>0</v>
      </c>
      <c r="OF64" s="42"/>
      <c r="OG64" s="43"/>
      <c r="OH64" s="43"/>
      <c r="OI64" s="43"/>
      <c r="OJ64" s="44"/>
      <c r="OK64" s="33"/>
    </row>
    <row r="65" spans="1:409">
      <c r="A65" s="190"/>
      <c r="B65" s="340"/>
      <c r="C65" s="153">
        <f t="shared" si="136"/>
        <v>4</v>
      </c>
      <c r="D65" s="154" t="s">
        <v>68</v>
      </c>
      <c r="E65" s="41"/>
      <c r="F65" s="41"/>
      <c r="G65" s="41"/>
      <c r="H65" s="41"/>
      <c r="I65" s="41"/>
      <c r="J65" s="41"/>
      <c r="K65" s="185">
        <f t="shared" si="83"/>
        <v>0</v>
      </c>
      <c r="L65" s="41"/>
      <c r="M65" s="182">
        <f>VLOOKUP($F$5,'Project Data'!$C$33:$Q$52,MATCH($C65,'Project Data'!$H$31:$Q$31,1)+5,0)</f>
        <v>0</v>
      </c>
      <c r="N65" s="182" t="str">
        <f>VLOOKUP($F$5,'Project Data'!$C$33:$Q$51,MATCH($C65,'Project Data'!$H$31:$Q$31,1)+6,0)</f>
        <v>N/A</v>
      </c>
      <c r="O65" s="182">
        <f t="shared" si="84"/>
        <v>0</v>
      </c>
      <c r="P65" s="42"/>
      <c r="Q65" s="43"/>
      <c r="R65" s="43"/>
      <c r="S65" s="43"/>
      <c r="T65" s="44"/>
      <c r="U65" s="190"/>
      <c r="V65" s="340"/>
      <c r="W65" s="153">
        <f t="shared" si="41"/>
        <v>4</v>
      </c>
      <c r="X65" s="154" t="s">
        <v>68</v>
      </c>
      <c r="Y65" s="41"/>
      <c r="Z65" s="41"/>
      <c r="AA65" s="41"/>
      <c r="AB65" s="41"/>
      <c r="AC65" s="41"/>
      <c r="AD65" s="41"/>
      <c r="AE65" s="185">
        <f t="shared" si="85"/>
        <v>0</v>
      </c>
      <c r="AF65" s="41"/>
      <c r="AG65" s="182">
        <f>VLOOKUP(Z$5,'Project Data'!$C$33:$Q$52,MATCH(W65,'Project Data'!$H$31:$Q$31,1)+5,0)</f>
        <v>0</v>
      </c>
      <c r="AH65" s="182" t="str">
        <f>VLOOKUP(Z$5,'Project Data'!$C$33:$Q$51,MATCH(W65,'Project Data'!$H$31:$Q$31,1)+6,0)</f>
        <v>N/A</v>
      </c>
      <c r="AI65" s="182">
        <f t="shared" si="86"/>
        <v>0</v>
      </c>
      <c r="AJ65" s="42"/>
      <c r="AK65" s="43"/>
      <c r="AL65" s="43"/>
      <c r="AM65" s="43"/>
      <c r="AN65" s="44"/>
      <c r="AO65" s="190"/>
      <c r="AP65" s="340"/>
      <c r="AQ65" s="153">
        <f t="shared" si="42"/>
        <v>4</v>
      </c>
      <c r="AR65" s="154" t="s">
        <v>68</v>
      </c>
      <c r="AS65" s="41"/>
      <c r="AT65" s="41"/>
      <c r="AU65" s="41"/>
      <c r="AV65" s="41"/>
      <c r="AW65" s="41"/>
      <c r="AX65" s="41"/>
      <c r="AY65" s="185">
        <f t="shared" si="124"/>
        <v>0</v>
      </c>
      <c r="AZ65" s="41"/>
      <c r="BA65" s="182">
        <f>VLOOKUP(AT$5,'Project Data'!$C$33:$Q$52,MATCH(AQ65,'Project Data'!$H$31:$Q$31,1)+5,0)</f>
        <v>0</v>
      </c>
      <c r="BB65" s="182" t="str">
        <f>VLOOKUP(AT$5,'Project Data'!$C$33:$Q$51,MATCH(AQ65,'Project Data'!$H$31:$Q$31,1)+6,0)</f>
        <v>N/A</v>
      </c>
      <c r="BC65" s="182">
        <f t="shared" si="87"/>
        <v>0</v>
      </c>
      <c r="BD65" s="42"/>
      <c r="BE65" s="43"/>
      <c r="BF65" s="43"/>
      <c r="BG65" s="43"/>
      <c r="BH65" s="44"/>
      <c r="BI65" s="190"/>
      <c r="BJ65" s="340"/>
      <c r="BK65" s="153">
        <f t="shared" si="43"/>
        <v>4</v>
      </c>
      <c r="BL65" s="154" t="s">
        <v>68</v>
      </c>
      <c r="BM65" s="41"/>
      <c r="BN65" s="41"/>
      <c r="BO65" s="41"/>
      <c r="BP65" s="41"/>
      <c r="BQ65" s="41"/>
      <c r="BR65" s="41"/>
      <c r="BS65" s="185">
        <f t="shared" si="127"/>
        <v>0</v>
      </c>
      <c r="BT65" s="41"/>
      <c r="BU65" s="182">
        <f>VLOOKUP(BN$5,'Project Data'!$C$33:$Q$52,MATCH(BK65,'Project Data'!$H$31:$Q$31,1)+5,0)</f>
        <v>0</v>
      </c>
      <c r="BV65" s="182" t="str">
        <f>VLOOKUP(BN$5,'Project Data'!$C$33:$Q$51,MATCH(BK65,'Project Data'!$H$31:$Q$31,1)+6,0)</f>
        <v>N/A</v>
      </c>
      <c r="BW65" s="182">
        <f t="shared" si="88"/>
        <v>0</v>
      </c>
      <c r="BX65" s="42"/>
      <c r="BY65" s="43"/>
      <c r="BZ65" s="43"/>
      <c r="CA65" s="43"/>
      <c r="CB65" s="44"/>
      <c r="CC65" s="190"/>
      <c r="CD65" s="340"/>
      <c r="CE65" s="153">
        <f t="shared" si="44"/>
        <v>4</v>
      </c>
      <c r="CF65" s="154" t="s">
        <v>68</v>
      </c>
      <c r="CG65" s="41"/>
      <c r="CH65" s="41"/>
      <c r="CI65" s="41"/>
      <c r="CJ65" s="41"/>
      <c r="CK65" s="41"/>
      <c r="CL65" s="41"/>
      <c r="CM65" s="185">
        <f t="shared" si="128"/>
        <v>0</v>
      </c>
      <c r="CN65" s="41"/>
      <c r="CO65" s="182">
        <f>VLOOKUP(CH$5,'Project Data'!$C$33:$Q$52,MATCH(CE65,'Project Data'!$H$31:$Q$31,1)+5,0)</f>
        <v>0</v>
      </c>
      <c r="CP65" s="182" t="str">
        <f>VLOOKUP(CH$5,'Project Data'!$C$33:$Q$51,MATCH(CE65,'Project Data'!$H$31:$Q$31,1)+6,0)</f>
        <v>N/A</v>
      </c>
      <c r="CQ65" s="182">
        <f t="shared" si="89"/>
        <v>0</v>
      </c>
      <c r="CR65" s="42"/>
      <c r="CS65" s="43"/>
      <c r="CT65" s="43"/>
      <c r="CU65" s="43"/>
      <c r="CV65" s="44"/>
      <c r="CW65" s="190"/>
      <c r="CX65" s="340"/>
      <c r="CY65" s="153">
        <f t="shared" si="45"/>
        <v>4</v>
      </c>
      <c r="CZ65" s="154" t="s">
        <v>68</v>
      </c>
      <c r="DA65" s="41"/>
      <c r="DB65" s="41"/>
      <c r="DC65" s="41"/>
      <c r="DD65" s="41"/>
      <c r="DE65" s="41"/>
      <c r="DF65" s="41"/>
      <c r="DG65" s="185">
        <f t="shared" si="117"/>
        <v>0</v>
      </c>
      <c r="DH65" s="41"/>
      <c r="DI65" s="182">
        <f>VLOOKUP(DB$5,'Project Data'!$C$33:$Q$52,MATCH(CY65,'Project Data'!$H$31:$Q$31,1)+5,0)</f>
        <v>0</v>
      </c>
      <c r="DJ65" s="182" t="str">
        <f>VLOOKUP(DB$5,'Project Data'!$C$33:$Q$51,MATCH(CY65,'Project Data'!$H$31:$Q$31,1)+6,0)</f>
        <v>N/A</v>
      </c>
      <c r="DK65" s="182">
        <f t="shared" si="90"/>
        <v>0</v>
      </c>
      <c r="DL65" s="42"/>
      <c r="DM65" s="43"/>
      <c r="DN65" s="43"/>
      <c r="DO65" s="43"/>
      <c r="DP65" s="44"/>
      <c r="DQ65" s="190"/>
      <c r="DR65" s="340"/>
      <c r="DS65" s="153">
        <f t="shared" si="46"/>
        <v>4</v>
      </c>
      <c r="DT65" s="154" t="s">
        <v>68</v>
      </c>
      <c r="DU65" s="41"/>
      <c r="DV65" s="41"/>
      <c r="DW65" s="41"/>
      <c r="DX65" s="41"/>
      <c r="DY65" s="41"/>
      <c r="DZ65" s="41"/>
      <c r="EA65" s="185">
        <f t="shared" si="118"/>
        <v>0</v>
      </c>
      <c r="EB65" s="41"/>
      <c r="EC65" s="182">
        <f>VLOOKUP(DV$5,'Project Data'!$C$33:$Q$52,MATCH(DS65,'Project Data'!$H$31:$Q$31,1)+5,0)</f>
        <v>0</v>
      </c>
      <c r="ED65" s="182" t="str">
        <f>VLOOKUP(DV$5,'Project Data'!$C$33:$Q$51,MATCH(DS65,'Project Data'!$H$31:$Q$31,1)+6,0)</f>
        <v>N/A</v>
      </c>
      <c r="EE65" s="182">
        <f t="shared" si="91"/>
        <v>0</v>
      </c>
      <c r="EF65" s="42"/>
      <c r="EG65" s="43"/>
      <c r="EH65" s="43"/>
      <c r="EI65" s="43"/>
      <c r="EJ65" s="44"/>
      <c r="EK65" s="190"/>
      <c r="EL65" s="340"/>
      <c r="EM65" s="153">
        <f t="shared" si="47"/>
        <v>4</v>
      </c>
      <c r="EN65" s="154" t="s">
        <v>68</v>
      </c>
      <c r="EO65" s="41"/>
      <c r="EP65" s="41"/>
      <c r="EQ65" s="41"/>
      <c r="ER65" s="41"/>
      <c r="ES65" s="41"/>
      <c r="ET65" s="41"/>
      <c r="EU65" s="185">
        <f t="shared" si="119"/>
        <v>0</v>
      </c>
      <c r="EV65" s="41"/>
      <c r="EW65" s="182">
        <f>VLOOKUP(EP$5,'Project Data'!$C$33:$Q$52,MATCH(EM65,'Project Data'!$H$31:$Q$31,1)+5,0)</f>
        <v>0</v>
      </c>
      <c r="EX65" s="182" t="str">
        <f>VLOOKUP(EP$5,'Project Data'!$C$33:$Q$51,MATCH(EM65,'Project Data'!$H$31:$Q$31,1)+6,0)</f>
        <v>N/A</v>
      </c>
      <c r="EY65" s="182">
        <f t="shared" si="92"/>
        <v>0</v>
      </c>
      <c r="EZ65" s="42"/>
      <c r="FA65" s="43"/>
      <c r="FB65" s="43"/>
      <c r="FC65" s="43"/>
      <c r="FD65" s="44"/>
      <c r="FE65" s="190"/>
      <c r="FF65" s="340"/>
      <c r="FG65" s="153">
        <f t="shared" si="48"/>
        <v>4</v>
      </c>
      <c r="FH65" s="154" t="s">
        <v>68</v>
      </c>
      <c r="FI65" s="41"/>
      <c r="FJ65" s="41"/>
      <c r="FK65" s="41"/>
      <c r="FL65" s="41"/>
      <c r="FM65" s="41"/>
      <c r="FN65" s="41"/>
      <c r="FO65" s="185">
        <f t="shared" si="120"/>
        <v>0</v>
      </c>
      <c r="FP65" s="41"/>
      <c r="FQ65" s="182">
        <f>VLOOKUP(FJ$5,'Project Data'!$C$33:$Q$52,MATCH(FG65,'Project Data'!$H$31:$Q$31,1)+5,0)</f>
        <v>0</v>
      </c>
      <c r="FR65" s="182" t="str">
        <f>VLOOKUP(FJ$5,'Project Data'!$C$33:$Q$51,MATCH(FG65,'Project Data'!$H$31:$Q$31,1)+6,0)</f>
        <v>N/A</v>
      </c>
      <c r="FS65" s="182">
        <f t="shared" si="93"/>
        <v>0</v>
      </c>
      <c r="FT65" s="42"/>
      <c r="FU65" s="43"/>
      <c r="FV65" s="43"/>
      <c r="FW65" s="43"/>
      <c r="FX65" s="44"/>
      <c r="FY65" s="190"/>
      <c r="FZ65" s="340"/>
      <c r="GA65" s="153">
        <f t="shared" si="49"/>
        <v>4</v>
      </c>
      <c r="GB65" s="154" t="s">
        <v>68</v>
      </c>
      <c r="GC65" s="41"/>
      <c r="GD65" s="41"/>
      <c r="GE65" s="41"/>
      <c r="GF65" s="41"/>
      <c r="GG65" s="41"/>
      <c r="GH65" s="41"/>
      <c r="GI65" s="185">
        <f t="shared" si="135"/>
        <v>0</v>
      </c>
      <c r="GJ65" s="41"/>
      <c r="GK65" s="182">
        <f>VLOOKUP(GD$5,'Project Data'!$C$33:$Q$52,MATCH(GA65,'Project Data'!$H$31:$Q$31,1)+5,0)</f>
        <v>0</v>
      </c>
      <c r="GL65" s="182" t="str">
        <f>VLOOKUP(GD$5,'Project Data'!$C$33:$Q$51,MATCH(GA65,'Project Data'!$H$31:$Q$31,1)+6,0)</f>
        <v>N/A</v>
      </c>
      <c r="GM65" s="182">
        <f t="shared" si="94"/>
        <v>0</v>
      </c>
      <c r="GN65" s="42"/>
      <c r="GO65" s="43"/>
      <c r="GP65" s="43"/>
      <c r="GQ65" s="43"/>
      <c r="GR65" s="44"/>
      <c r="GS65" s="190"/>
      <c r="GT65" s="340"/>
      <c r="GU65" s="153">
        <f t="shared" si="50"/>
        <v>4</v>
      </c>
      <c r="GV65" s="154" t="s">
        <v>68</v>
      </c>
      <c r="GW65" s="41"/>
      <c r="GX65" s="41"/>
      <c r="GY65" s="41"/>
      <c r="GZ65" s="41"/>
      <c r="HA65" s="41"/>
      <c r="HB65" s="41"/>
      <c r="HC65" s="185">
        <f t="shared" si="137"/>
        <v>0</v>
      </c>
      <c r="HD65" s="41"/>
      <c r="HE65" s="182">
        <f>VLOOKUP(GX$5,'Project Data'!$C$33:$Q$52,MATCH(GU65,'Project Data'!$H$31:$Q$31,1)+5,0)</f>
        <v>0</v>
      </c>
      <c r="HF65" s="182" t="str">
        <f>VLOOKUP(GX$5,'Project Data'!$C$33:$Q$51,MATCH(GU65,'Project Data'!$H$31:$Q$31,1)+6,0)</f>
        <v>N/A</v>
      </c>
      <c r="HG65" s="182">
        <f t="shared" si="95"/>
        <v>0</v>
      </c>
      <c r="HH65" s="42"/>
      <c r="HI65" s="43"/>
      <c r="HJ65" s="43"/>
      <c r="HK65" s="43"/>
      <c r="HL65" s="44"/>
      <c r="HM65" s="190"/>
      <c r="HN65" s="340"/>
      <c r="HO65" s="153">
        <f t="shared" si="51"/>
        <v>4</v>
      </c>
      <c r="HP65" s="154" t="s">
        <v>68</v>
      </c>
      <c r="HQ65" s="41"/>
      <c r="HR65" s="41"/>
      <c r="HS65" s="41"/>
      <c r="HT65" s="41"/>
      <c r="HU65" s="41"/>
      <c r="HV65" s="41"/>
      <c r="HW65" s="185">
        <f t="shared" si="134"/>
        <v>0</v>
      </c>
      <c r="HX65" s="41"/>
      <c r="HY65" s="182">
        <f>VLOOKUP(HR$5,'Project Data'!$C$33:$Q$52,MATCH(HO65,'Project Data'!$H$31:$Q$31,1)+5,0)</f>
        <v>0</v>
      </c>
      <c r="HZ65" s="182" t="str">
        <f>VLOOKUP(HR$5,'Project Data'!$C$33:$Q$51,MATCH(HO65,'Project Data'!$H$31:$Q$31,1)+6,0)</f>
        <v>N/A</v>
      </c>
      <c r="IA65" s="182">
        <f t="shared" si="96"/>
        <v>0</v>
      </c>
      <c r="IB65" s="42"/>
      <c r="IC65" s="43"/>
      <c r="ID65" s="43"/>
      <c r="IE65" s="43"/>
      <c r="IF65" s="44"/>
      <c r="IG65" s="190"/>
      <c r="IH65" s="340"/>
      <c r="II65" s="153">
        <f t="shared" si="52"/>
        <v>4</v>
      </c>
      <c r="IJ65" s="154" t="s">
        <v>68</v>
      </c>
      <c r="IK65" s="41"/>
      <c r="IL65" s="41"/>
      <c r="IM65" s="41"/>
      <c r="IN65" s="41"/>
      <c r="IO65" s="41"/>
      <c r="IP65" s="41"/>
      <c r="IQ65" s="185">
        <f t="shared" si="97"/>
        <v>0</v>
      </c>
      <c r="IR65" s="41"/>
      <c r="IS65" s="182">
        <f>VLOOKUP(IL$5,'Project Data'!$C$33:$Q$52,MATCH(II65,'Project Data'!$H$31:$Q$31,1)+5,0)</f>
        <v>0</v>
      </c>
      <c r="IT65" s="182" t="str">
        <f>VLOOKUP(IL$5,'Project Data'!$C$33:$Q$51,MATCH(II65,'Project Data'!$H$31:$Q$31,1)+6,0)</f>
        <v>N/A</v>
      </c>
      <c r="IU65" s="182">
        <f t="shared" si="98"/>
        <v>0</v>
      </c>
      <c r="IV65" s="42"/>
      <c r="IW65" s="43"/>
      <c r="IX65" s="43"/>
      <c r="IY65" s="43"/>
      <c r="IZ65" s="44"/>
      <c r="JA65" s="190"/>
      <c r="JB65" s="340"/>
      <c r="JC65" s="153">
        <f t="shared" si="53"/>
        <v>4</v>
      </c>
      <c r="JD65" s="154" t="s">
        <v>68</v>
      </c>
      <c r="JE65" s="41"/>
      <c r="JF65" s="41"/>
      <c r="JG65" s="41"/>
      <c r="JH65" s="41"/>
      <c r="JI65" s="41"/>
      <c r="JJ65" s="41"/>
      <c r="JK65" s="185">
        <f t="shared" si="99"/>
        <v>0</v>
      </c>
      <c r="JL65" s="41"/>
      <c r="JM65" s="182">
        <f>VLOOKUP(JF$5,'Project Data'!$C$33:$Q$52,MATCH(JC65,'Project Data'!$H$31:$Q$31,1)+5,0)</f>
        <v>0</v>
      </c>
      <c r="JN65" s="182" t="str">
        <f>VLOOKUP(JF$5,'Project Data'!$C$33:$Q$51,MATCH(JC65,'Project Data'!$H$31:$Q$31,1)+6,0)</f>
        <v>N/A</v>
      </c>
      <c r="JO65" s="182">
        <f t="shared" si="100"/>
        <v>0</v>
      </c>
      <c r="JP65" s="42"/>
      <c r="JQ65" s="43"/>
      <c r="JR65" s="43"/>
      <c r="JS65" s="43"/>
      <c r="JT65" s="44"/>
      <c r="JU65" s="190"/>
      <c r="JV65" s="340"/>
      <c r="JW65" s="153">
        <f t="shared" si="54"/>
        <v>4</v>
      </c>
      <c r="JX65" s="154" t="s">
        <v>68</v>
      </c>
      <c r="JY65" s="41"/>
      <c r="JZ65" s="41"/>
      <c r="KA65" s="41"/>
      <c r="KB65" s="41"/>
      <c r="KC65" s="41"/>
      <c r="KD65" s="41"/>
      <c r="KE65" s="185">
        <f t="shared" si="101"/>
        <v>0</v>
      </c>
      <c r="KF65" s="41"/>
      <c r="KG65" s="182">
        <f>VLOOKUP(JZ$5,'Project Data'!$C$33:$Q$52,MATCH(JW65,'Project Data'!$H$31:$Q$31,1)+5,0)</f>
        <v>0</v>
      </c>
      <c r="KH65" s="182" t="str">
        <f>VLOOKUP(JZ$5,'Project Data'!$C$33:$Q$51,MATCH(JW65,'Project Data'!$H$31:$Q$31,1)+6,0)</f>
        <v>N/A</v>
      </c>
      <c r="KI65" s="182">
        <f t="shared" si="102"/>
        <v>0</v>
      </c>
      <c r="KJ65" s="42"/>
      <c r="KK65" s="43"/>
      <c r="KL65" s="43"/>
      <c r="KM65" s="43"/>
      <c r="KN65" s="44"/>
      <c r="KO65" s="190"/>
      <c r="KP65" s="340"/>
      <c r="KQ65" s="153">
        <f t="shared" si="55"/>
        <v>4</v>
      </c>
      <c r="KR65" s="154" t="s">
        <v>68</v>
      </c>
      <c r="KS65" s="41"/>
      <c r="KT65" s="41"/>
      <c r="KU65" s="41"/>
      <c r="KV65" s="41"/>
      <c r="KW65" s="41"/>
      <c r="KX65" s="41"/>
      <c r="KY65" s="185">
        <f t="shared" si="103"/>
        <v>0</v>
      </c>
      <c r="KZ65" s="41"/>
      <c r="LA65" s="182">
        <f>VLOOKUP(KT$5,'Project Data'!$C$33:$Q$52,MATCH(KQ65,'Project Data'!$H$31:$Q$31,1)+5,0)</f>
        <v>0</v>
      </c>
      <c r="LB65" s="182" t="str">
        <f>VLOOKUP(KT$5,'Project Data'!$C$33:$Q$51,MATCH(KQ65,'Project Data'!$H$31:$Q$31,1)+6,0)</f>
        <v>N/A</v>
      </c>
      <c r="LC65" s="182">
        <f t="shared" si="104"/>
        <v>0</v>
      </c>
      <c r="LD65" s="42"/>
      <c r="LE65" s="43"/>
      <c r="LF65" s="43"/>
      <c r="LG65" s="43"/>
      <c r="LH65" s="44"/>
      <c r="LI65" s="190"/>
      <c r="LJ65" s="340"/>
      <c r="LK65" s="153">
        <f t="shared" si="56"/>
        <v>4</v>
      </c>
      <c r="LL65" s="154" t="s">
        <v>68</v>
      </c>
      <c r="LM65" s="41"/>
      <c r="LN65" s="41"/>
      <c r="LO65" s="41"/>
      <c r="LP65" s="41"/>
      <c r="LQ65" s="41"/>
      <c r="LR65" s="41"/>
      <c r="LS65" s="185">
        <f t="shared" si="105"/>
        <v>0</v>
      </c>
      <c r="LT65" s="41"/>
      <c r="LU65" s="182">
        <f>VLOOKUP(LN$5,'Project Data'!$C$33:$Q$52,MATCH(LK65,'Project Data'!$H$31:$Q$31,1)+5,0)</f>
        <v>0</v>
      </c>
      <c r="LV65" s="182" t="str">
        <f>VLOOKUP(LN$5,'Project Data'!$C$33:$Q$51,MATCH(LK65,'Project Data'!$H$31:$Q$31,1)+6,0)</f>
        <v>N/A</v>
      </c>
      <c r="LW65" s="182">
        <f t="shared" si="106"/>
        <v>0</v>
      </c>
      <c r="LX65" s="42"/>
      <c r="LY65" s="43"/>
      <c r="LZ65" s="43"/>
      <c r="MA65" s="43"/>
      <c r="MB65" s="44"/>
      <c r="MC65" s="190"/>
      <c r="MD65" s="340"/>
      <c r="ME65" s="153">
        <f t="shared" si="57"/>
        <v>4</v>
      </c>
      <c r="MF65" s="154" t="s">
        <v>68</v>
      </c>
      <c r="MG65" s="41"/>
      <c r="MH65" s="41"/>
      <c r="MI65" s="41"/>
      <c r="MJ65" s="41"/>
      <c r="MK65" s="41"/>
      <c r="ML65" s="41"/>
      <c r="MM65" s="185">
        <f t="shared" si="107"/>
        <v>0</v>
      </c>
      <c r="MN65" s="41"/>
      <c r="MO65" s="182">
        <f>VLOOKUP(MH$5,'Project Data'!$C$33:$Q$52,MATCH(ME65,'Project Data'!$H$31:$Q$31,1)+5,0)</f>
        <v>0</v>
      </c>
      <c r="MP65" s="182" t="str">
        <f>VLOOKUP(MH$5,'Project Data'!$C$33:$Q$51,MATCH(ME65,'Project Data'!$H$31:$Q$31,1)+6,0)</f>
        <v>N/A</v>
      </c>
      <c r="MQ65" s="182">
        <f t="shared" si="108"/>
        <v>0</v>
      </c>
      <c r="MR65" s="42"/>
      <c r="MS65" s="43"/>
      <c r="MT65" s="43"/>
      <c r="MU65" s="43"/>
      <c r="MV65" s="44"/>
      <c r="MW65" s="190"/>
      <c r="MX65" s="340"/>
      <c r="MY65" s="153">
        <f t="shared" si="58"/>
        <v>4</v>
      </c>
      <c r="MZ65" s="154" t="s">
        <v>68</v>
      </c>
      <c r="NA65" s="41"/>
      <c r="NB65" s="41"/>
      <c r="NC65" s="41"/>
      <c r="ND65" s="41"/>
      <c r="NE65" s="41"/>
      <c r="NF65" s="41"/>
      <c r="NG65" s="185">
        <f t="shared" si="109"/>
        <v>0</v>
      </c>
      <c r="NH65" s="41"/>
      <c r="NI65" s="182">
        <f>VLOOKUP(NB$5,'Project Data'!$C$33:$Q$52,MATCH(MY65,'Project Data'!$H$31:$Q$31,1)+5,0)</f>
        <v>0</v>
      </c>
      <c r="NJ65" s="182" t="str">
        <f>VLOOKUP(NB$5,'Project Data'!$C$33:$Q$51,MATCH(MY65,'Project Data'!$H$31:$Q$31,1)+6,0)</f>
        <v>N/A</v>
      </c>
      <c r="NK65" s="182">
        <f t="shared" si="110"/>
        <v>0</v>
      </c>
      <c r="NL65" s="42"/>
      <c r="NM65" s="43"/>
      <c r="NN65" s="43"/>
      <c r="NO65" s="43"/>
      <c r="NP65" s="44"/>
      <c r="NQ65" s="190"/>
      <c r="NR65" s="340"/>
      <c r="NS65" s="153">
        <f t="shared" si="59"/>
        <v>4</v>
      </c>
      <c r="NT65" s="154" t="s">
        <v>68</v>
      </c>
      <c r="NU65" s="41"/>
      <c r="NV65" s="41"/>
      <c r="NW65" s="41"/>
      <c r="NX65" s="41"/>
      <c r="NY65" s="41"/>
      <c r="NZ65" s="41"/>
      <c r="OA65" s="185">
        <f t="shared" si="111"/>
        <v>0</v>
      </c>
      <c r="OB65" s="41"/>
      <c r="OC65" s="182">
        <f>VLOOKUP(NV$5,'Project Data'!$C$33:$Q$52,MATCH(NS65,'Project Data'!$H$31:$Q$31,1)+5,0)</f>
        <v>0</v>
      </c>
      <c r="OD65" s="182" t="str">
        <f>VLOOKUP(NV$5,'Project Data'!$C$33:$Q$51,MATCH(NS65,'Project Data'!$H$31:$Q$31,1)+6,0)</f>
        <v>N/A</v>
      </c>
      <c r="OE65" s="182">
        <f t="shared" si="112"/>
        <v>0</v>
      </c>
      <c r="OF65" s="42"/>
      <c r="OG65" s="43"/>
      <c r="OH65" s="43"/>
      <c r="OI65" s="43"/>
      <c r="OJ65" s="44"/>
      <c r="OK65" s="33"/>
    </row>
    <row r="66" spans="1:409">
      <c r="A66" s="190"/>
      <c r="B66" s="340"/>
      <c r="C66" s="153">
        <f t="shared" si="136"/>
        <v>4</v>
      </c>
      <c r="D66" s="154" t="s">
        <v>69</v>
      </c>
      <c r="E66" s="41"/>
      <c r="F66" s="41"/>
      <c r="G66" s="41"/>
      <c r="H66" s="41"/>
      <c r="I66" s="41"/>
      <c r="J66" s="41"/>
      <c r="K66" s="185">
        <f t="shared" si="83"/>
        <v>0</v>
      </c>
      <c r="L66" s="41"/>
      <c r="M66" s="182">
        <f>VLOOKUP($F$5,'Project Data'!$C$33:$Q$52,MATCH($C66,'Project Data'!$H$31:$Q$31,1)+5,0)</f>
        <v>0</v>
      </c>
      <c r="N66" s="182" t="str">
        <f>VLOOKUP($F$5,'Project Data'!$C$33:$Q$51,MATCH($C66,'Project Data'!$H$31:$Q$31,1)+6,0)</f>
        <v>N/A</v>
      </c>
      <c r="O66" s="182">
        <f t="shared" si="84"/>
        <v>0</v>
      </c>
      <c r="P66" s="42"/>
      <c r="Q66" s="43"/>
      <c r="R66" s="43"/>
      <c r="S66" s="43"/>
      <c r="T66" s="44"/>
      <c r="U66" s="190"/>
      <c r="V66" s="340"/>
      <c r="W66" s="153">
        <f t="shared" si="41"/>
        <v>4</v>
      </c>
      <c r="X66" s="154" t="s">
        <v>69</v>
      </c>
      <c r="Y66" s="41"/>
      <c r="Z66" s="41"/>
      <c r="AA66" s="41"/>
      <c r="AB66" s="41"/>
      <c r="AC66" s="41"/>
      <c r="AD66" s="41"/>
      <c r="AE66" s="185">
        <f t="shared" si="85"/>
        <v>0</v>
      </c>
      <c r="AF66" s="41"/>
      <c r="AG66" s="182">
        <f>VLOOKUP(Z$5,'Project Data'!$C$33:$Q$52,MATCH(W66,'Project Data'!$H$31:$Q$31,1)+5,0)</f>
        <v>0</v>
      </c>
      <c r="AH66" s="182" t="str">
        <f>VLOOKUP(Z$5,'Project Data'!$C$33:$Q$51,MATCH(W66,'Project Data'!$H$31:$Q$31,1)+6,0)</f>
        <v>N/A</v>
      </c>
      <c r="AI66" s="182">
        <f t="shared" si="86"/>
        <v>0</v>
      </c>
      <c r="AJ66" s="42"/>
      <c r="AK66" s="43"/>
      <c r="AL66" s="43"/>
      <c r="AM66" s="43"/>
      <c r="AN66" s="44"/>
      <c r="AO66" s="190"/>
      <c r="AP66" s="340"/>
      <c r="AQ66" s="153">
        <f t="shared" si="42"/>
        <v>4</v>
      </c>
      <c r="AR66" s="154" t="s">
        <v>69</v>
      </c>
      <c r="AS66" s="41"/>
      <c r="AT66" s="41"/>
      <c r="AU66" s="41"/>
      <c r="AV66" s="41"/>
      <c r="AW66" s="41"/>
      <c r="AX66" s="41"/>
      <c r="AY66" s="185">
        <f t="shared" si="124"/>
        <v>0</v>
      </c>
      <c r="AZ66" s="41"/>
      <c r="BA66" s="182">
        <f>VLOOKUP(AT$5,'Project Data'!$C$33:$Q$52,MATCH(AQ66,'Project Data'!$H$31:$Q$31,1)+5,0)</f>
        <v>0</v>
      </c>
      <c r="BB66" s="182" t="str">
        <f>VLOOKUP(AT$5,'Project Data'!$C$33:$Q$51,MATCH(AQ66,'Project Data'!$H$31:$Q$31,1)+6,0)</f>
        <v>N/A</v>
      </c>
      <c r="BC66" s="182">
        <f t="shared" si="87"/>
        <v>0</v>
      </c>
      <c r="BD66" s="42"/>
      <c r="BE66" s="43"/>
      <c r="BF66" s="43"/>
      <c r="BG66" s="43"/>
      <c r="BH66" s="44"/>
      <c r="BI66" s="190"/>
      <c r="BJ66" s="340"/>
      <c r="BK66" s="153">
        <f t="shared" si="43"/>
        <v>4</v>
      </c>
      <c r="BL66" s="154" t="s">
        <v>69</v>
      </c>
      <c r="BM66" s="41"/>
      <c r="BN66" s="41"/>
      <c r="BO66" s="41"/>
      <c r="BP66" s="41"/>
      <c r="BQ66" s="41"/>
      <c r="BR66" s="41"/>
      <c r="BS66" s="185">
        <f t="shared" si="127"/>
        <v>0</v>
      </c>
      <c r="BT66" s="41"/>
      <c r="BU66" s="182">
        <f>VLOOKUP(BN$5,'Project Data'!$C$33:$Q$52,MATCH(BK66,'Project Data'!$H$31:$Q$31,1)+5,0)</f>
        <v>0</v>
      </c>
      <c r="BV66" s="182" t="str">
        <f>VLOOKUP(BN$5,'Project Data'!$C$33:$Q$51,MATCH(BK66,'Project Data'!$H$31:$Q$31,1)+6,0)</f>
        <v>N/A</v>
      </c>
      <c r="BW66" s="182">
        <f t="shared" si="88"/>
        <v>0</v>
      </c>
      <c r="BX66" s="42"/>
      <c r="BY66" s="43"/>
      <c r="BZ66" s="43"/>
      <c r="CA66" s="43"/>
      <c r="CB66" s="44"/>
      <c r="CC66" s="190"/>
      <c r="CD66" s="340"/>
      <c r="CE66" s="153">
        <f t="shared" si="44"/>
        <v>4</v>
      </c>
      <c r="CF66" s="154" t="s">
        <v>69</v>
      </c>
      <c r="CG66" s="41"/>
      <c r="CH66" s="41"/>
      <c r="CI66" s="41"/>
      <c r="CJ66" s="41"/>
      <c r="CK66" s="41"/>
      <c r="CL66" s="41"/>
      <c r="CM66" s="185">
        <f t="shared" si="128"/>
        <v>0</v>
      </c>
      <c r="CN66" s="41"/>
      <c r="CO66" s="182">
        <f>VLOOKUP(CH$5,'Project Data'!$C$33:$Q$52,MATCH(CE66,'Project Data'!$H$31:$Q$31,1)+5,0)</f>
        <v>0</v>
      </c>
      <c r="CP66" s="182" t="str">
        <f>VLOOKUP(CH$5,'Project Data'!$C$33:$Q$51,MATCH(CE66,'Project Data'!$H$31:$Q$31,1)+6,0)</f>
        <v>N/A</v>
      </c>
      <c r="CQ66" s="182">
        <f t="shared" si="89"/>
        <v>0</v>
      </c>
      <c r="CR66" s="42"/>
      <c r="CS66" s="43"/>
      <c r="CT66" s="43"/>
      <c r="CU66" s="43"/>
      <c r="CV66" s="44"/>
      <c r="CW66" s="190"/>
      <c r="CX66" s="340"/>
      <c r="CY66" s="153">
        <f t="shared" si="45"/>
        <v>4</v>
      </c>
      <c r="CZ66" s="154" t="s">
        <v>69</v>
      </c>
      <c r="DA66" s="41"/>
      <c r="DB66" s="41"/>
      <c r="DC66" s="41"/>
      <c r="DD66" s="41"/>
      <c r="DE66" s="41"/>
      <c r="DF66" s="41"/>
      <c r="DG66" s="185">
        <f t="shared" si="117"/>
        <v>0</v>
      </c>
      <c r="DH66" s="41"/>
      <c r="DI66" s="182">
        <f>VLOOKUP(DB$5,'Project Data'!$C$33:$Q$52,MATCH(CY66,'Project Data'!$H$31:$Q$31,1)+5,0)</f>
        <v>0</v>
      </c>
      <c r="DJ66" s="182" t="str">
        <f>VLOOKUP(DB$5,'Project Data'!$C$33:$Q$51,MATCH(CY66,'Project Data'!$H$31:$Q$31,1)+6,0)</f>
        <v>N/A</v>
      </c>
      <c r="DK66" s="182">
        <f t="shared" si="90"/>
        <v>0</v>
      </c>
      <c r="DL66" s="42"/>
      <c r="DM66" s="43"/>
      <c r="DN66" s="43"/>
      <c r="DO66" s="43"/>
      <c r="DP66" s="44"/>
      <c r="DQ66" s="190"/>
      <c r="DR66" s="340"/>
      <c r="DS66" s="153">
        <f t="shared" si="46"/>
        <v>4</v>
      </c>
      <c r="DT66" s="154" t="s">
        <v>69</v>
      </c>
      <c r="DU66" s="41"/>
      <c r="DV66" s="41"/>
      <c r="DW66" s="41"/>
      <c r="DX66" s="41"/>
      <c r="DY66" s="41"/>
      <c r="DZ66" s="41"/>
      <c r="EA66" s="185">
        <f t="shared" si="118"/>
        <v>0</v>
      </c>
      <c r="EB66" s="41"/>
      <c r="EC66" s="182">
        <f>VLOOKUP(DV$5,'Project Data'!$C$33:$Q$52,MATCH(DS66,'Project Data'!$H$31:$Q$31,1)+5,0)</f>
        <v>0</v>
      </c>
      <c r="ED66" s="182" t="str">
        <f>VLOOKUP(DV$5,'Project Data'!$C$33:$Q$51,MATCH(DS66,'Project Data'!$H$31:$Q$31,1)+6,0)</f>
        <v>N/A</v>
      </c>
      <c r="EE66" s="182">
        <f t="shared" si="91"/>
        <v>0</v>
      </c>
      <c r="EF66" s="42"/>
      <c r="EG66" s="43"/>
      <c r="EH66" s="43"/>
      <c r="EI66" s="43"/>
      <c r="EJ66" s="44"/>
      <c r="EK66" s="190"/>
      <c r="EL66" s="340"/>
      <c r="EM66" s="153">
        <f t="shared" si="47"/>
        <v>4</v>
      </c>
      <c r="EN66" s="154" t="s">
        <v>69</v>
      </c>
      <c r="EO66" s="41"/>
      <c r="EP66" s="41"/>
      <c r="EQ66" s="41"/>
      <c r="ER66" s="41"/>
      <c r="ES66" s="41"/>
      <c r="ET66" s="41"/>
      <c r="EU66" s="185">
        <f t="shared" si="119"/>
        <v>0</v>
      </c>
      <c r="EV66" s="41"/>
      <c r="EW66" s="182">
        <f>VLOOKUP(EP$5,'Project Data'!$C$33:$Q$52,MATCH(EM66,'Project Data'!$H$31:$Q$31,1)+5,0)</f>
        <v>0</v>
      </c>
      <c r="EX66" s="182" t="str">
        <f>VLOOKUP(EP$5,'Project Data'!$C$33:$Q$51,MATCH(EM66,'Project Data'!$H$31:$Q$31,1)+6,0)</f>
        <v>N/A</v>
      </c>
      <c r="EY66" s="182">
        <f t="shared" si="92"/>
        <v>0</v>
      </c>
      <c r="EZ66" s="42"/>
      <c r="FA66" s="43"/>
      <c r="FB66" s="43"/>
      <c r="FC66" s="43"/>
      <c r="FD66" s="44"/>
      <c r="FE66" s="190"/>
      <c r="FF66" s="340"/>
      <c r="FG66" s="153">
        <f t="shared" si="48"/>
        <v>4</v>
      </c>
      <c r="FH66" s="154" t="s">
        <v>69</v>
      </c>
      <c r="FI66" s="41"/>
      <c r="FJ66" s="41"/>
      <c r="FK66" s="41"/>
      <c r="FL66" s="41"/>
      <c r="FM66" s="41"/>
      <c r="FN66" s="41"/>
      <c r="FO66" s="185">
        <f t="shared" si="120"/>
        <v>0</v>
      </c>
      <c r="FP66" s="41"/>
      <c r="FQ66" s="182">
        <f>VLOOKUP(FJ$5,'Project Data'!$C$33:$Q$52,MATCH(FG66,'Project Data'!$H$31:$Q$31,1)+5,0)</f>
        <v>0</v>
      </c>
      <c r="FR66" s="182" t="str">
        <f>VLOOKUP(FJ$5,'Project Data'!$C$33:$Q$51,MATCH(FG66,'Project Data'!$H$31:$Q$31,1)+6,0)</f>
        <v>N/A</v>
      </c>
      <c r="FS66" s="182">
        <f t="shared" si="93"/>
        <v>0</v>
      </c>
      <c r="FT66" s="42"/>
      <c r="FU66" s="43"/>
      <c r="FV66" s="43"/>
      <c r="FW66" s="43"/>
      <c r="FX66" s="44"/>
      <c r="FY66" s="190"/>
      <c r="FZ66" s="340"/>
      <c r="GA66" s="153">
        <f t="shared" si="49"/>
        <v>4</v>
      </c>
      <c r="GB66" s="154" t="s">
        <v>69</v>
      </c>
      <c r="GC66" s="41"/>
      <c r="GD66" s="41"/>
      <c r="GE66" s="41"/>
      <c r="GF66" s="41"/>
      <c r="GG66" s="41"/>
      <c r="GH66" s="41"/>
      <c r="GI66" s="185">
        <f t="shared" si="135"/>
        <v>0</v>
      </c>
      <c r="GJ66" s="41"/>
      <c r="GK66" s="182">
        <f>VLOOKUP(GD$5,'Project Data'!$C$33:$Q$52,MATCH(GA66,'Project Data'!$H$31:$Q$31,1)+5,0)</f>
        <v>0</v>
      </c>
      <c r="GL66" s="182" t="str">
        <f>VLOOKUP(GD$5,'Project Data'!$C$33:$Q$51,MATCH(GA66,'Project Data'!$H$31:$Q$31,1)+6,0)</f>
        <v>N/A</v>
      </c>
      <c r="GM66" s="182">
        <f t="shared" si="94"/>
        <v>0</v>
      </c>
      <c r="GN66" s="42"/>
      <c r="GO66" s="43"/>
      <c r="GP66" s="43"/>
      <c r="GQ66" s="43"/>
      <c r="GR66" s="44"/>
      <c r="GS66" s="190"/>
      <c r="GT66" s="340"/>
      <c r="GU66" s="153">
        <f t="shared" si="50"/>
        <v>4</v>
      </c>
      <c r="GV66" s="154" t="s">
        <v>69</v>
      </c>
      <c r="GW66" s="41"/>
      <c r="GX66" s="41"/>
      <c r="GY66" s="41"/>
      <c r="GZ66" s="41"/>
      <c r="HA66" s="41"/>
      <c r="HB66" s="41"/>
      <c r="HC66" s="185">
        <f t="shared" si="137"/>
        <v>0</v>
      </c>
      <c r="HD66" s="41"/>
      <c r="HE66" s="182">
        <f>VLOOKUP(GX$5,'Project Data'!$C$33:$Q$52,MATCH(GU66,'Project Data'!$H$31:$Q$31,1)+5,0)</f>
        <v>0</v>
      </c>
      <c r="HF66" s="182" t="str">
        <f>VLOOKUP(GX$5,'Project Data'!$C$33:$Q$51,MATCH(GU66,'Project Data'!$H$31:$Q$31,1)+6,0)</f>
        <v>N/A</v>
      </c>
      <c r="HG66" s="182">
        <f t="shared" si="95"/>
        <v>0</v>
      </c>
      <c r="HH66" s="42"/>
      <c r="HI66" s="43"/>
      <c r="HJ66" s="43"/>
      <c r="HK66" s="43"/>
      <c r="HL66" s="44"/>
      <c r="HM66" s="190"/>
      <c r="HN66" s="340"/>
      <c r="HO66" s="153">
        <f t="shared" si="51"/>
        <v>4</v>
      </c>
      <c r="HP66" s="154" t="s">
        <v>69</v>
      </c>
      <c r="HQ66" s="41"/>
      <c r="HR66" s="41"/>
      <c r="HS66" s="41"/>
      <c r="HT66" s="41"/>
      <c r="HU66" s="41"/>
      <c r="HV66" s="41"/>
      <c r="HW66" s="185">
        <f t="shared" si="134"/>
        <v>0</v>
      </c>
      <c r="HX66" s="41"/>
      <c r="HY66" s="182">
        <f>VLOOKUP(HR$5,'Project Data'!$C$33:$Q$52,MATCH(HO66,'Project Data'!$H$31:$Q$31,1)+5,0)</f>
        <v>0</v>
      </c>
      <c r="HZ66" s="182" t="str">
        <f>VLOOKUP(HR$5,'Project Data'!$C$33:$Q$51,MATCH(HO66,'Project Data'!$H$31:$Q$31,1)+6,0)</f>
        <v>N/A</v>
      </c>
      <c r="IA66" s="182">
        <f t="shared" si="96"/>
        <v>0</v>
      </c>
      <c r="IB66" s="42"/>
      <c r="IC66" s="43"/>
      <c r="ID66" s="43"/>
      <c r="IE66" s="43"/>
      <c r="IF66" s="44"/>
      <c r="IG66" s="190"/>
      <c r="IH66" s="340"/>
      <c r="II66" s="153">
        <f t="shared" si="52"/>
        <v>4</v>
      </c>
      <c r="IJ66" s="154" t="s">
        <v>69</v>
      </c>
      <c r="IK66" s="41"/>
      <c r="IL66" s="41"/>
      <c r="IM66" s="41"/>
      <c r="IN66" s="41"/>
      <c r="IO66" s="41"/>
      <c r="IP66" s="41"/>
      <c r="IQ66" s="185">
        <f t="shared" si="97"/>
        <v>0</v>
      </c>
      <c r="IR66" s="41"/>
      <c r="IS66" s="182">
        <f>VLOOKUP(IL$5,'Project Data'!$C$33:$Q$52,MATCH(II66,'Project Data'!$H$31:$Q$31,1)+5,0)</f>
        <v>0</v>
      </c>
      <c r="IT66" s="182" t="str">
        <f>VLOOKUP(IL$5,'Project Data'!$C$33:$Q$51,MATCH(II66,'Project Data'!$H$31:$Q$31,1)+6,0)</f>
        <v>N/A</v>
      </c>
      <c r="IU66" s="182">
        <f t="shared" si="98"/>
        <v>0</v>
      </c>
      <c r="IV66" s="42"/>
      <c r="IW66" s="43"/>
      <c r="IX66" s="43"/>
      <c r="IY66" s="43"/>
      <c r="IZ66" s="44"/>
      <c r="JA66" s="190"/>
      <c r="JB66" s="340"/>
      <c r="JC66" s="153">
        <f t="shared" si="53"/>
        <v>4</v>
      </c>
      <c r="JD66" s="154" t="s">
        <v>69</v>
      </c>
      <c r="JE66" s="41"/>
      <c r="JF66" s="41"/>
      <c r="JG66" s="41"/>
      <c r="JH66" s="41"/>
      <c r="JI66" s="41"/>
      <c r="JJ66" s="41"/>
      <c r="JK66" s="185">
        <f t="shared" si="99"/>
        <v>0</v>
      </c>
      <c r="JL66" s="41"/>
      <c r="JM66" s="182">
        <f>VLOOKUP(JF$5,'Project Data'!$C$33:$Q$52,MATCH(JC66,'Project Data'!$H$31:$Q$31,1)+5,0)</f>
        <v>0</v>
      </c>
      <c r="JN66" s="182" t="str">
        <f>VLOOKUP(JF$5,'Project Data'!$C$33:$Q$51,MATCH(JC66,'Project Data'!$H$31:$Q$31,1)+6,0)</f>
        <v>N/A</v>
      </c>
      <c r="JO66" s="182">
        <f t="shared" si="100"/>
        <v>0</v>
      </c>
      <c r="JP66" s="42"/>
      <c r="JQ66" s="43"/>
      <c r="JR66" s="43"/>
      <c r="JS66" s="43"/>
      <c r="JT66" s="44"/>
      <c r="JU66" s="190"/>
      <c r="JV66" s="340"/>
      <c r="JW66" s="153">
        <f t="shared" si="54"/>
        <v>4</v>
      </c>
      <c r="JX66" s="154" t="s">
        <v>69</v>
      </c>
      <c r="JY66" s="41"/>
      <c r="JZ66" s="41"/>
      <c r="KA66" s="41"/>
      <c r="KB66" s="41"/>
      <c r="KC66" s="41"/>
      <c r="KD66" s="41"/>
      <c r="KE66" s="185">
        <f t="shared" si="101"/>
        <v>0</v>
      </c>
      <c r="KF66" s="41"/>
      <c r="KG66" s="182">
        <f>VLOOKUP(JZ$5,'Project Data'!$C$33:$Q$52,MATCH(JW66,'Project Data'!$H$31:$Q$31,1)+5,0)</f>
        <v>0</v>
      </c>
      <c r="KH66" s="182" t="str">
        <f>VLOOKUP(JZ$5,'Project Data'!$C$33:$Q$51,MATCH(JW66,'Project Data'!$H$31:$Q$31,1)+6,0)</f>
        <v>N/A</v>
      </c>
      <c r="KI66" s="182">
        <f t="shared" si="102"/>
        <v>0</v>
      </c>
      <c r="KJ66" s="42"/>
      <c r="KK66" s="43"/>
      <c r="KL66" s="43"/>
      <c r="KM66" s="43"/>
      <c r="KN66" s="44"/>
      <c r="KO66" s="190"/>
      <c r="KP66" s="340"/>
      <c r="KQ66" s="153">
        <f t="shared" si="55"/>
        <v>4</v>
      </c>
      <c r="KR66" s="154" t="s">
        <v>69</v>
      </c>
      <c r="KS66" s="41"/>
      <c r="KT66" s="41"/>
      <c r="KU66" s="41"/>
      <c r="KV66" s="41"/>
      <c r="KW66" s="41"/>
      <c r="KX66" s="41"/>
      <c r="KY66" s="185">
        <f t="shared" si="103"/>
        <v>0</v>
      </c>
      <c r="KZ66" s="41"/>
      <c r="LA66" s="182">
        <f>VLOOKUP(KT$5,'Project Data'!$C$33:$Q$52,MATCH(KQ66,'Project Data'!$H$31:$Q$31,1)+5,0)</f>
        <v>0</v>
      </c>
      <c r="LB66" s="182" t="str">
        <f>VLOOKUP(KT$5,'Project Data'!$C$33:$Q$51,MATCH(KQ66,'Project Data'!$H$31:$Q$31,1)+6,0)</f>
        <v>N/A</v>
      </c>
      <c r="LC66" s="182">
        <f t="shared" si="104"/>
        <v>0</v>
      </c>
      <c r="LD66" s="42"/>
      <c r="LE66" s="43"/>
      <c r="LF66" s="43"/>
      <c r="LG66" s="43"/>
      <c r="LH66" s="44"/>
      <c r="LI66" s="190"/>
      <c r="LJ66" s="340"/>
      <c r="LK66" s="153">
        <f t="shared" si="56"/>
        <v>4</v>
      </c>
      <c r="LL66" s="154" t="s">
        <v>69</v>
      </c>
      <c r="LM66" s="41"/>
      <c r="LN66" s="41"/>
      <c r="LO66" s="41"/>
      <c r="LP66" s="41"/>
      <c r="LQ66" s="41"/>
      <c r="LR66" s="41"/>
      <c r="LS66" s="185">
        <f t="shared" si="105"/>
        <v>0</v>
      </c>
      <c r="LT66" s="41"/>
      <c r="LU66" s="182">
        <f>VLOOKUP(LN$5,'Project Data'!$C$33:$Q$52,MATCH(LK66,'Project Data'!$H$31:$Q$31,1)+5,0)</f>
        <v>0</v>
      </c>
      <c r="LV66" s="182" t="str">
        <f>VLOOKUP(LN$5,'Project Data'!$C$33:$Q$51,MATCH(LK66,'Project Data'!$H$31:$Q$31,1)+6,0)</f>
        <v>N/A</v>
      </c>
      <c r="LW66" s="182">
        <f t="shared" si="106"/>
        <v>0</v>
      </c>
      <c r="LX66" s="42"/>
      <c r="LY66" s="43"/>
      <c r="LZ66" s="43"/>
      <c r="MA66" s="43"/>
      <c r="MB66" s="44"/>
      <c r="MC66" s="190"/>
      <c r="MD66" s="340"/>
      <c r="ME66" s="153">
        <f t="shared" si="57"/>
        <v>4</v>
      </c>
      <c r="MF66" s="154" t="s">
        <v>69</v>
      </c>
      <c r="MG66" s="41"/>
      <c r="MH66" s="41"/>
      <c r="MI66" s="41"/>
      <c r="MJ66" s="41"/>
      <c r="MK66" s="41"/>
      <c r="ML66" s="41"/>
      <c r="MM66" s="185">
        <f t="shared" si="107"/>
        <v>0</v>
      </c>
      <c r="MN66" s="41"/>
      <c r="MO66" s="182">
        <f>VLOOKUP(MH$5,'Project Data'!$C$33:$Q$52,MATCH(ME66,'Project Data'!$H$31:$Q$31,1)+5,0)</f>
        <v>0</v>
      </c>
      <c r="MP66" s="182" t="str">
        <f>VLOOKUP(MH$5,'Project Data'!$C$33:$Q$51,MATCH(ME66,'Project Data'!$H$31:$Q$31,1)+6,0)</f>
        <v>N/A</v>
      </c>
      <c r="MQ66" s="182">
        <f t="shared" si="108"/>
        <v>0</v>
      </c>
      <c r="MR66" s="42"/>
      <c r="MS66" s="43"/>
      <c r="MT66" s="43"/>
      <c r="MU66" s="43"/>
      <c r="MV66" s="44"/>
      <c r="MW66" s="190"/>
      <c r="MX66" s="340"/>
      <c r="MY66" s="153">
        <f t="shared" si="58"/>
        <v>4</v>
      </c>
      <c r="MZ66" s="154" t="s">
        <v>69</v>
      </c>
      <c r="NA66" s="41"/>
      <c r="NB66" s="41"/>
      <c r="NC66" s="41"/>
      <c r="ND66" s="41"/>
      <c r="NE66" s="41"/>
      <c r="NF66" s="41"/>
      <c r="NG66" s="185">
        <f t="shared" si="109"/>
        <v>0</v>
      </c>
      <c r="NH66" s="41"/>
      <c r="NI66" s="182">
        <f>VLOOKUP(NB$5,'Project Data'!$C$33:$Q$52,MATCH(MY66,'Project Data'!$H$31:$Q$31,1)+5,0)</f>
        <v>0</v>
      </c>
      <c r="NJ66" s="182" t="str">
        <f>VLOOKUP(NB$5,'Project Data'!$C$33:$Q$51,MATCH(MY66,'Project Data'!$H$31:$Q$31,1)+6,0)</f>
        <v>N/A</v>
      </c>
      <c r="NK66" s="182">
        <f t="shared" si="110"/>
        <v>0</v>
      </c>
      <c r="NL66" s="42"/>
      <c r="NM66" s="43"/>
      <c r="NN66" s="43"/>
      <c r="NO66" s="43"/>
      <c r="NP66" s="44"/>
      <c r="NQ66" s="190"/>
      <c r="NR66" s="340"/>
      <c r="NS66" s="153">
        <f t="shared" si="59"/>
        <v>4</v>
      </c>
      <c r="NT66" s="154" t="s">
        <v>69</v>
      </c>
      <c r="NU66" s="41"/>
      <c r="NV66" s="41"/>
      <c r="NW66" s="41"/>
      <c r="NX66" s="41"/>
      <c r="NY66" s="41"/>
      <c r="NZ66" s="41"/>
      <c r="OA66" s="185">
        <f t="shared" si="111"/>
        <v>0</v>
      </c>
      <c r="OB66" s="41"/>
      <c r="OC66" s="182">
        <f>VLOOKUP(NV$5,'Project Data'!$C$33:$Q$52,MATCH(NS66,'Project Data'!$H$31:$Q$31,1)+5,0)</f>
        <v>0</v>
      </c>
      <c r="OD66" s="182" t="str">
        <f>VLOOKUP(NV$5,'Project Data'!$C$33:$Q$51,MATCH(NS66,'Project Data'!$H$31:$Q$31,1)+6,0)</f>
        <v>N/A</v>
      </c>
      <c r="OE66" s="182">
        <f t="shared" si="112"/>
        <v>0</v>
      </c>
      <c r="OF66" s="42"/>
      <c r="OG66" s="43"/>
      <c r="OH66" s="43"/>
      <c r="OI66" s="43"/>
      <c r="OJ66" s="44"/>
      <c r="OK66" s="33"/>
    </row>
    <row r="67" spans="1:409">
      <c r="A67" s="190"/>
      <c r="B67" s="340"/>
      <c r="C67" s="153">
        <f t="shared" si="136"/>
        <v>4</v>
      </c>
      <c r="D67" s="154" t="s">
        <v>70</v>
      </c>
      <c r="E67" s="41"/>
      <c r="F67" s="41"/>
      <c r="G67" s="41"/>
      <c r="H67" s="41"/>
      <c r="I67" s="41"/>
      <c r="J67" s="41"/>
      <c r="K67" s="185">
        <f t="shared" si="83"/>
        <v>0</v>
      </c>
      <c r="L67" s="41"/>
      <c r="M67" s="182">
        <f>VLOOKUP($F$5,'Project Data'!$C$33:$Q$52,MATCH($C67,'Project Data'!$H$31:$Q$31,1)+5,0)</f>
        <v>0</v>
      </c>
      <c r="N67" s="182" t="str">
        <f>VLOOKUP($F$5,'Project Data'!$C$33:$Q$51,MATCH($C67,'Project Data'!$H$31:$Q$31,1)+6,0)</f>
        <v>N/A</v>
      </c>
      <c r="O67" s="182">
        <f t="shared" si="84"/>
        <v>0</v>
      </c>
      <c r="P67" s="42"/>
      <c r="Q67" s="43"/>
      <c r="R67" s="43"/>
      <c r="S67" s="43"/>
      <c r="T67" s="44"/>
      <c r="U67" s="190"/>
      <c r="V67" s="340"/>
      <c r="W67" s="153">
        <f t="shared" si="41"/>
        <v>4</v>
      </c>
      <c r="X67" s="154" t="s">
        <v>70</v>
      </c>
      <c r="Y67" s="41"/>
      <c r="Z67" s="41"/>
      <c r="AA67" s="41"/>
      <c r="AB67" s="41"/>
      <c r="AC67" s="41"/>
      <c r="AD67" s="41"/>
      <c r="AE67" s="185">
        <f t="shared" si="85"/>
        <v>0</v>
      </c>
      <c r="AF67" s="41"/>
      <c r="AG67" s="182">
        <f>VLOOKUP(Z$5,'Project Data'!$C$33:$Q$52,MATCH(W67,'Project Data'!$H$31:$Q$31,1)+5,0)</f>
        <v>0</v>
      </c>
      <c r="AH67" s="182" t="str">
        <f>VLOOKUP(Z$5,'Project Data'!$C$33:$Q$51,MATCH(W67,'Project Data'!$H$31:$Q$31,1)+6,0)</f>
        <v>N/A</v>
      </c>
      <c r="AI67" s="182">
        <f t="shared" si="86"/>
        <v>0</v>
      </c>
      <c r="AJ67" s="42"/>
      <c r="AK67" s="43"/>
      <c r="AL67" s="43"/>
      <c r="AM67" s="43"/>
      <c r="AN67" s="44"/>
      <c r="AO67" s="190"/>
      <c r="AP67" s="340"/>
      <c r="AQ67" s="153">
        <f t="shared" si="42"/>
        <v>4</v>
      </c>
      <c r="AR67" s="154" t="s">
        <v>70</v>
      </c>
      <c r="AS67" s="41"/>
      <c r="AT67" s="41"/>
      <c r="AU67" s="41"/>
      <c r="AV67" s="41"/>
      <c r="AW67" s="41"/>
      <c r="AX67" s="41"/>
      <c r="AY67" s="185">
        <f t="shared" si="124"/>
        <v>0</v>
      </c>
      <c r="AZ67" s="41"/>
      <c r="BA67" s="182">
        <f>VLOOKUP(AT$5,'Project Data'!$C$33:$Q$52,MATCH(AQ67,'Project Data'!$H$31:$Q$31,1)+5,0)</f>
        <v>0</v>
      </c>
      <c r="BB67" s="182" t="str">
        <f>VLOOKUP(AT$5,'Project Data'!$C$33:$Q$51,MATCH(AQ67,'Project Data'!$H$31:$Q$31,1)+6,0)</f>
        <v>N/A</v>
      </c>
      <c r="BC67" s="182">
        <f t="shared" si="87"/>
        <v>0</v>
      </c>
      <c r="BD67" s="42"/>
      <c r="BE67" s="43"/>
      <c r="BF67" s="43"/>
      <c r="BG67" s="43"/>
      <c r="BH67" s="44"/>
      <c r="BI67" s="190"/>
      <c r="BJ67" s="340"/>
      <c r="BK67" s="153">
        <f t="shared" si="43"/>
        <v>4</v>
      </c>
      <c r="BL67" s="154" t="s">
        <v>70</v>
      </c>
      <c r="BM67" s="41"/>
      <c r="BN67" s="41"/>
      <c r="BO67" s="41"/>
      <c r="BP67" s="41"/>
      <c r="BQ67" s="41"/>
      <c r="BR67" s="41"/>
      <c r="BS67" s="185">
        <f t="shared" si="127"/>
        <v>0</v>
      </c>
      <c r="BT67" s="41"/>
      <c r="BU67" s="182">
        <f>VLOOKUP(BN$5,'Project Data'!$C$33:$Q$52,MATCH(BK67,'Project Data'!$H$31:$Q$31,1)+5,0)</f>
        <v>0</v>
      </c>
      <c r="BV67" s="182" t="str">
        <f>VLOOKUP(BN$5,'Project Data'!$C$33:$Q$51,MATCH(BK67,'Project Data'!$H$31:$Q$31,1)+6,0)</f>
        <v>N/A</v>
      </c>
      <c r="BW67" s="182">
        <f t="shared" si="88"/>
        <v>0</v>
      </c>
      <c r="BX67" s="42"/>
      <c r="BY67" s="43"/>
      <c r="BZ67" s="43"/>
      <c r="CA67" s="43"/>
      <c r="CB67" s="44"/>
      <c r="CC67" s="190"/>
      <c r="CD67" s="340"/>
      <c r="CE67" s="153">
        <f t="shared" si="44"/>
        <v>4</v>
      </c>
      <c r="CF67" s="154" t="s">
        <v>70</v>
      </c>
      <c r="CG67" s="41"/>
      <c r="CH67" s="41"/>
      <c r="CI67" s="41"/>
      <c r="CJ67" s="41"/>
      <c r="CK67" s="41"/>
      <c r="CL67" s="41"/>
      <c r="CM67" s="185">
        <f t="shared" si="128"/>
        <v>0</v>
      </c>
      <c r="CN67" s="41"/>
      <c r="CO67" s="182">
        <f>VLOOKUP(CH$5,'Project Data'!$C$33:$Q$52,MATCH(CE67,'Project Data'!$H$31:$Q$31,1)+5,0)</f>
        <v>0</v>
      </c>
      <c r="CP67" s="182" t="str">
        <f>VLOOKUP(CH$5,'Project Data'!$C$33:$Q$51,MATCH(CE67,'Project Data'!$H$31:$Q$31,1)+6,0)</f>
        <v>N/A</v>
      </c>
      <c r="CQ67" s="182">
        <f t="shared" si="89"/>
        <v>0</v>
      </c>
      <c r="CR67" s="42"/>
      <c r="CS67" s="43"/>
      <c r="CT67" s="43"/>
      <c r="CU67" s="43"/>
      <c r="CV67" s="44"/>
      <c r="CW67" s="190"/>
      <c r="CX67" s="340"/>
      <c r="CY67" s="153">
        <f t="shared" si="45"/>
        <v>4</v>
      </c>
      <c r="CZ67" s="154" t="s">
        <v>70</v>
      </c>
      <c r="DA67" s="41"/>
      <c r="DB67" s="41"/>
      <c r="DC67" s="41"/>
      <c r="DD67" s="41"/>
      <c r="DE67" s="41"/>
      <c r="DF67" s="41"/>
      <c r="DG67" s="185">
        <f t="shared" si="117"/>
        <v>0</v>
      </c>
      <c r="DH67" s="41"/>
      <c r="DI67" s="182">
        <f>VLOOKUP(DB$5,'Project Data'!$C$33:$Q$52,MATCH(CY67,'Project Data'!$H$31:$Q$31,1)+5,0)</f>
        <v>0</v>
      </c>
      <c r="DJ67" s="182" t="str">
        <f>VLOOKUP(DB$5,'Project Data'!$C$33:$Q$51,MATCH(CY67,'Project Data'!$H$31:$Q$31,1)+6,0)</f>
        <v>N/A</v>
      </c>
      <c r="DK67" s="182">
        <f t="shared" si="90"/>
        <v>0</v>
      </c>
      <c r="DL67" s="42"/>
      <c r="DM67" s="43"/>
      <c r="DN67" s="43"/>
      <c r="DO67" s="43"/>
      <c r="DP67" s="44"/>
      <c r="DQ67" s="190"/>
      <c r="DR67" s="340"/>
      <c r="DS67" s="153">
        <f t="shared" si="46"/>
        <v>4</v>
      </c>
      <c r="DT67" s="154" t="s">
        <v>70</v>
      </c>
      <c r="DU67" s="41"/>
      <c r="DV67" s="41"/>
      <c r="DW67" s="41"/>
      <c r="DX67" s="41"/>
      <c r="DY67" s="41"/>
      <c r="DZ67" s="41"/>
      <c r="EA67" s="185">
        <f t="shared" si="118"/>
        <v>0</v>
      </c>
      <c r="EB67" s="41"/>
      <c r="EC67" s="182">
        <f>VLOOKUP(DV$5,'Project Data'!$C$33:$Q$52,MATCH(DS67,'Project Data'!$H$31:$Q$31,1)+5,0)</f>
        <v>0</v>
      </c>
      <c r="ED67" s="182" t="str">
        <f>VLOOKUP(DV$5,'Project Data'!$C$33:$Q$51,MATCH(DS67,'Project Data'!$H$31:$Q$31,1)+6,0)</f>
        <v>N/A</v>
      </c>
      <c r="EE67" s="182">
        <f t="shared" si="91"/>
        <v>0</v>
      </c>
      <c r="EF67" s="42"/>
      <c r="EG67" s="43"/>
      <c r="EH67" s="43"/>
      <c r="EI67" s="43"/>
      <c r="EJ67" s="44"/>
      <c r="EK67" s="190"/>
      <c r="EL67" s="340"/>
      <c r="EM67" s="153">
        <f t="shared" si="47"/>
        <v>4</v>
      </c>
      <c r="EN67" s="154" t="s">
        <v>70</v>
      </c>
      <c r="EO67" s="41"/>
      <c r="EP67" s="41"/>
      <c r="EQ67" s="41"/>
      <c r="ER67" s="41"/>
      <c r="ES67" s="41"/>
      <c r="ET67" s="41"/>
      <c r="EU67" s="185">
        <f t="shared" si="119"/>
        <v>0</v>
      </c>
      <c r="EV67" s="41"/>
      <c r="EW67" s="182">
        <f>VLOOKUP(EP$5,'Project Data'!$C$33:$Q$52,MATCH(EM67,'Project Data'!$H$31:$Q$31,1)+5,0)</f>
        <v>0</v>
      </c>
      <c r="EX67" s="182" t="str">
        <f>VLOOKUP(EP$5,'Project Data'!$C$33:$Q$51,MATCH(EM67,'Project Data'!$H$31:$Q$31,1)+6,0)</f>
        <v>N/A</v>
      </c>
      <c r="EY67" s="182">
        <f t="shared" si="92"/>
        <v>0</v>
      </c>
      <c r="EZ67" s="42"/>
      <c r="FA67" s="43"/>
      <c r="FB67" s="43"/>
      <c r="FC67" s="43"/>
      <c r="FD67" s="44"/>
      <c r="FE67" s="190"/>
      <c r="FF67" s="340"/>
      <c r="FG67" s="153">
        <f t="shared" si="48"/>
        <v>4</v>
      </c>
      <c r="FH67" s="154" t="s">
        <v>70</v>
      </c>
      <c r="FI67" s="41"/>
      <c r="FJ67" s="41"/>
      <c r="FK67" s="41"/>
      <c r="FL67" s="41"/>
      <c r="FM67" s="41"/>
      <c r="FN67" s="41"/>
      <c r="FO67" s="185">
        <f t="shared" si="120"/>
        <v>0</v>
      </c>
      <c r="FP67" s="41"/>
      <c r="FQ67" s="182">
        <f>VLOOKUP(FJ$5,'Project Data'!$C$33:$Q$52,MATCH(FG67,'Project Data'!$H$31:$Q$31,1)+5,0)</f>
        <v>0</v>
      </c>
      <c r="FR67" s="182" t="str">
        <f>VLOOKUP(FJ$5,'Project Data'!$C$33:$Q$51,MATCH(FG67,'Project Data'!$H$31:$Q$31,1)+6,0)</f>
        <v>N/A</v>
      </c>
      <c r="FS67" s="182">
        <f t="shared" si="93"/>
        <v>0</v>
      </c>
      <c r="FT67" s="42"/>
      <c r="FU67" s="43"/>
      <c r="FV67" s="43"/>
      <c r="FW67" s="43"/>
      <c r="FX67" s="44"/>
      <c r="FY67" s="190"/>
      <c r="FZ67" s="340"/>
      <c r="GA67" s="153">
        <f t="shared" si="49"/>
        <v>4</v>
      </c>
      <c r="GB67" s="154" t="s">
        <v>70</v>
      </c>
      <c r="GC67" s="41"/>
      <c r="GD67" s="41"/>
      <c r="GE67" s="41"/>
      <c r="GF67" s="41"/>
      <c r="GG67" s="41"/>
      <c r="GH67" s="41"/>
      <c r="GI67" s="185">
        <f t="shared" si="135"/>
        <v>0</v>
      </c>
      <c r="GJ67" s="41"/>
      <c r="GK67" s="182">
        <f>VLOOKUP(GD$5,'Project Data'!$C$33:$Q$52,MATCH(GA67,'Project Data'!$H$31:$Q$31,1)+5,0)</f>
        <v>0</v>
      </c>
      <c r="GL67" s="182" t="str">
        <f>VLOOKUP(GD$5,'Project Data'!$C$33:$Q$51,MATCH(GA67,'Project Data'!$H$31:$Q$31,1)+6,0)</f>
        <v>N/A</v>
      </c>
      <c r="GM67" s="182">
        <f t="shared" si="94"/>
        <v>0</v>
      </c>
      <c r="GN67" s="42"/>
      <c r="GO67" s="43"/>
      <c r="GP67" s="43"/>
      <c r="GQ67" s="43"/>
      <c r="GR67" s="44"/>
      <c r="GS67" s="190"/>
      <c r="GT67" s="340"/>
      <c r="GU67" s="153">
        <f t="shared" si="50"/>
        <v>4</v>
      </c>
      <c r="GV67" s="154" t="s">
        <v>70</v>
      </c>
      <c r="GW67" s="41"/>
      <c r="GX67" s="41"/>
      <c r="GY67" s="41"/>
      <c r="GZ67" s="41"/>
      <c r="HA67" s="41"/>
      <c r="HB67" s="41"/>
      <c r="HC67" s="185">
        <f t="shared" si="137"/>
        <v>0</v>
      </c>
      <c r="HD67" s="41"/>
      <c r="HE67" s="182">
        <f>VLOOKUP(GX$5,'Project Data'!$C$33:$Q$52,MATCH(GU67,'Project Data'!$H$31:$Q$31,1)+5,0)</f>
        <v>0</v>
      </c>
      <c r="HF67" s="182" t="str">
        <f>VLOOKUP(GX$5,'Project Data'!$C$33:$Q$51,MATCH(GU67,'Project Data'!$H$31:$Q$31,1)+6,0)</f>
        <v>N/A</v>
      </c>
      <c r="HG67" s="182">
        <f t="shared" si="95"/>
        <v>0</v>
      </c>
      <c r="HH67" s="42"/>
      <c r="HI67" s="43"/>
      <c r="HJ67" s="43"/>
      <c r="HK67" s="43"/>
      <c r="HL67" s="44"/>
      <c r="HM67" s="190"/>
      <c r="HN67" s="340"/>
      <c r="HO67" s="153">
        <f t="shared" si="51"/>
        <v>4</v>
      </c>
      <c r="HP67" s="154" t="s">
        <v>70</v>
      </c>
      <c r="HQ67" s="41"/>
      <c r="HR67" s="41"/>
      <c r="HS67" s="41"/>
      <c r="HT67" s="41"/>
      <c r="HU67" s="41"/>
      <c r="HV67" s="41"/>
      <c r="HW67" s="185">
        <f t="shared" si="134"/>
        <v>0</v>
      </c>
      <c r="HX67" s="41"/>
      <c r="HY67" s="182">
        <f>VLOOKUP(HR$5,'Project Data'!$C$33:$Q$52,MATCH(HO67,'Project Data'!$H$31:$Q$31,1)+5,0)</f>
        <v>0</v>
      </c>
      <c r="HZ67" s="182" t="str">
        <f>VLOOKUP(HR$5,'Project Data'!$C$33:$Q$51,MATCH(HO67,'Project Data'!$H$31:$Q$31,1)+6,0)</f>
        <v>N/A</v>
      </c>
      <c r="IA67" s="182">
        <f t="shared" si="96"/>
        <v>0</v>
      </c>
      <c r="IB67" s="42"/>
      <c r="IC67" s="43"/>
      <c r="ID67" s="43"/>
      <c r="IE67" s="43"/>
      <c r="IF67" s="44"/>
      <c r="IG67" s="190"/>
      <c r="IH67" s="340"/>
      <c r="II67" s="153">
        <f t="shared" si="52"/>
        <v>4</v>
      </c>
      <c r="IJ67" s="154" t="s">
        <v>70</v>
      </c>
      <c r="IK67" s="41"/>
      <c r="IL67" s="41"/>
      <c r="IM67" s="41"/>
      <c r="IN67" s="41"/>
      <c r="IO67" s="41"/>
      <c r="IP67" s="41"/>
      <c r="IQ67" s="185">
        <f t="shared" si="97"/>
        <v>0</v>
      </c>
      <c r="IR67" s="41"/>
      <c r="IS67" s="182">
        <f>VLOOKUP(IL$5,'Project Data'!$C$33:$Q$52,MATCH(II67,'Project Data'!$H$31:$Q$31,1)+5,0)</f>
        <v>0</v>
      </c>
      <c r="IT67" s="182" t="str">
        <f>VLOOKUP(IL$5,'Project Data'!$C$33:$Q$51,MATCH(II67,'Project Data'!$H$31:$Q$31,1)+6,0)</f>
        <v>N/A</v>
      </c>
      <c r="IU67" s="182">
        <f t="shared" si="98"/>
        <v>0</v>
      </c>
      <c r="IV67" s="42"/>
      <c r="IW67" s="43"/>
      <c r="IX67" s="43"/>
      <c r="IY67" s="43"/>
      <c r="IZ67" s="44"/>
      <c r="JA67" s="190"/>
      <c r="JB67" s="340"/>
      <c r="JC67" s="153">
        <f t="shared" si="53"/>
        <v>4</v>
      </c>
      <c r="JD67" s="154" t="s">
        <v>70</v>
      </c>
      <c r="JE67" s="41"/>
      <c r="JF67" s="41"/>
      <c r="JG67" s="41"/>
      <c r="JH67" s="41"/>
      <c r="JI67" s="41"/>
      <c r="JJ67" s="41"/>
      <c r="JK67" s="185">
        <f t="shared" si="99"/>
        <v>0</v>
      </c>
      <c r="JL67" s="41"/>
      <c r="JM67" s="182">
        <f>VLOOKUP(JF$5,'Project Data'!$C$33:$Q$52,MATCH(JC67,'Project Data'!$H$31:$Q$31,1)+5,0)</f>
        <v>0</v>
      </c>
      <c r="JN67" s="182" t="str">
        <f>VLOOKUP(JF$5,'Project Data'!$C$33:$Q$51,MATCH(JC67,'Project Data'!$H$31:$Q$31,1)+6,0)</f>
        <v>N/A</v>
      </c>
      <c r="JO67" s="182">
        <f t="shared" si="100"/>
        <v>0</v>
      </c>
      <c r="JP67" s="42"/>
      <c r="JQ67" s="43"/>
      <c r="JR67" s="43"/>
      <c r="JS67" s="43"/>
      <c r="JT67" s="44"/>
      <c r="JU67" s="190"/>
      <c r="JV67" s="340"/>
      <c r="JW67" s="153">
        <f t="shared" si="54"/>
        <v>4</v>
      </c>
      <c r="JX67" s="154" t="s">
        <v>70</v>
      </c>
      <c r="JY67" s="41"/>
      <c r="JZ67" s="41"/>
      <c r="KA67" s="41"/>
      <c r="KB67" s="41"/>
      <c r="KC67" s="41"/>
      <c r="KD67" s="41"/>
      <c r="KE67" s="185">
        <f t="shared" si="101"/>
        <v>0</v>
      </c>
      <c r="KF67" s="41"/>
      <c r="KG67" s="182">
        <f>VLOOKUP(JZ$5,'Project Data'!$C$33:$Q$52,MATCH(JW67,'Project Data'!$H$31:$Q$31,1)+5,0)</f>
        <v>0</v>
      </c>
      <c r="KH67" s="182" t="str">
        <f>VLOOKUP(JZ$5,'Project Data'!$C$33:$Q$51,MATCH(JW67,'Project Data'!$H$31:$Q$31,1)+6,0)</f>
        <v>N/A</v>
      </c>
      <c r="KI67" s="182">
        <f t="shared" si="102"/>
        <v>0</v>
      </c>
      <c r="KJ67" s="42"/>
      <c r="KK67" s="43"/>
      <c r="KL67" s="43"/>
      <c r="KM67" s="43"/>
      <c r="KN67" s="44"/>
      <c r="KO67" s="190"/>
      <c r="KP67" s="340"/>
      <c r="KQ67" s="153">
        <f t="shared" si="55"/>
        <v>4</v>
      </c>
      <c r="KR67" s="154" t="s">
        <v>70</v>
      </c>
      <c r="KS67" s="41"/>
      <c r="KT67" s="41"/>
      <c r="KU67" s="41"/>
      <c r="KV67" s="41"/>
      <c r="KW67" s="41"/>
      <c r="KX67" s="41"/>
      <c r="KY67" s="185">
        <f t="shared" si="103"/>
        <v>0</v>
      </c>
      <c r="KZ67" s="41"/>
      <c r="LA67" s="182">
        <f>VLOOKUP(KT$5,'Project Data'!$C$33:$Q$52,MATCH(KQ67,'Project Data'!$H$31:$Q$31,1)+5,0)</f>
        <v>0</v>
      </c>
      <c r="LB67" s="182" t="str">
        <f>VLOOKUP(KT$5,'Project Data'!$C$33:$Q$51,MATCH(KQ67,'Project Data'!$H$31:$Q$31,1)+6,0)</f>
        <v>N/A</v>
      </c>
      <c r="LC67" s="182">
        <f t="shared" si="104"/>
        <v>0</v>
      </c>
      <c r="LD67" s="42"/>
      <c r="LE67" s="43"/>
      <c r="LF67" s="43"/>
      <c r="LG67" s="43"/>
      <c r="LH67" s="44"/>
      <c r="LI67" s="190"/>
      <c r="LJ67" s="340"/>
      <c r="LK67" s="153">
        <f t="shared" si="56"/>
        <v>4</v>
      </c>
      <c r="LL67" s="154" t="s">
        <v>70</v>
      </c>
      <c r="LM67" s="41"/>
      <c r="LN67" s="41"/>
      <c r="LO67" s="41"/>
      <c r="LP67" s="41"/>
      <c r="LQ67" s="41"/>
      <c r="LR67" s="41"/>
      <c r="LS67" s="185">
        <f t="shared" si="105"/>
        <v>0</v>
      </c>
      <c r="LT67" s="41"/>
      <c r="LU67" s="182">
        <f>VLOOKUP(LN$5,'Project Data'!$C$33:$Q$52,MATCH(LK67,'Project Data'!$H$31:$Q$31,1)+5,0)</f>
        <v>0</v>
      </c>
      <c r="LV67" s="182" t="str">
        <f>VLOOKUP(LN$5,'Project Data'!$C$33:$Q$51,MATCH(LK67,'Project Data'!$H$31:$Q$31,1)+6,0)</f>
        <v>N/A</v>
      </c>
      <c r="LW67" s="182">
        <f t="shared" si="106"/>
        <v>0</v>
      </c>
      <c r="LX67" s="42"/>
      <c r="LY67" s="43"/>
      <c r="LZ67" s="43"/>
      <c r="MA67" s="43"/>
      <c r="MB67" s="44"/>
      <c r="MC67" s="190"/>
      <c r="MD67" s="340"/>
      <c r="ME67" s="153">
        <f t="shared" si="57"/>
        <v>4</v>
      </c>
      <c r="MF67" s="154" t="s">
        <v>70</v>
      </c>
      <c r="MG67" s="41"/>
      <c r="MH67" s="41"/>
      <c r="MI67" s="41"/>
      <c r="MJ67" s="41"/>
      <c r="MK67" s="41"/>
      <c r="ML67" s="41"/>
      <c r="MM67" s="185">
        <f t="shared" si="107"/>
        <v>0</v>
      </c>
      <c r="MN67" s="41"/>
      <c r="MO67" s="182">
        <f>VLOOKUP(MH$5,'Project Data'!$C$33:$Q$52,MATCH(ME67,'Project Data'!$H$31:$Q$31,1)+5,0)</f>
        <v>0</v>
      </c>
      <c r="MP67" s="182" t="str">
        <f>VLOOKUP(MH$5,'Project Data'!$C$33:$Q$51,MATCH(ME67,'Project Data'!$H$31:$Q$31,1)+6,0)</f>
        <v>N/A</v>
      </c>
      <c r="MQ67" s="182">
        <f t="shared" si="108"/>
        <v>0</v>
      </c>
      <c r="MR67" s="42"/>
      <c r="MS67" s="43"/>
      <c r="MT67" s="43"/>
      <c r="MU67" s="43"/>
      <c r="MV67" s="44"/>
      <c r="MW67" s="190"/>
      <c r="MX67" s="340"/>
      <c r="MY67" s="153">
        <f t="shared" si="58"/>
        <v>4</v>
      </c>
      <c r="MZ67" s="154" t="s">
        <v>70</v>
      </c>
      <c r="NA67" s="41"/>
      <c r="NB67" s="41"/>
      <c r="NC67" s="41"/>
      <c r="ND67" s="41"/>
      <c r="NE67" s="41"/>
      <c r="NF67" s="41"/>
      <c r="NG67" s="185">
        <f t="shared" si="109"/>
        <v>0</v>
      </c>
      <c r="NH67" s="41"/>
      <c r="NI67" s="182">
        <f>VLOOKUP(NB$5,'Project Data'!$C$33:$Q$52,MATCH(MY67,'Project Data'!$H$31:$Q$31,1)+5,0)</f>
        <v>0</v>
      </c>
      <c r="NJ67" s="182" t="str">
        <f>VLOOKUP(NB$5,'Project Data'!$C$33:$Q$51,MATCH(MY67,'Project Data'!$H$31:$Q$31,1)+6,0)</f>
        <v>N/A</v>
      </c>
      <c r="NK67" s="182">
        <f t="shared" si="110"/>
        <v>0</v>
      </c>
      <c r="NL67" s="42"/>
      <c r="NM67" s="43"/>
      <c r="NN67" s="43"/>
      <c r="NO67" s="43"/>
      <c r="NP67" s="44"/>
      <c r="NQ67" s="190"/>
      <c r="NR67" s="340"/>
      <c r="NS67" s="153">
        <f t="shared" si="59"/>
        <v>4</v>
      </c>
      <c r="NT67" s="154" t="s">
        <v>70</v>
      </c>
      <c r="NU67" s="41"/>
      <c r="NV67" s="41"/>
      <c r="NW67" s="41"/>
      <c r="NX67" s="41"/>
      <c r="NY67" s="41"/>
      <c r="NZ67" s="41"/>
      <c r="OA67" s="185">
        <f t="shared" si="111"/>
        <v>0</v>
      </c>
      <c r="OB67" s="41"/>
      <c r="OC67" s="182">
        <f>VLOOKUP(NV$5,'Project Data'!$C$33:$Q$52,MATCH(NS67,'Project Data'!$H$31:$Q$31,1)+5,0)</f>
        <v>0</v>
      </c>
      <c r="OD67" s="182" t="str">
        <f>VLOOKUP(NV$5,'Project Data'!$C$33:$Q$51,MATCH(NS67,'Project Data'!$H$31:$Q$31,1)+6,0)</f>
        <v>N/A</v>
      </c>
      <c r="OE67" s="182">
        <f t="shared" si="112"/>
        <v>0</v>
      </c>
      <c r="OF67" s="42"/>
      <c r="OG67" s="43"/>
      <c r="OH67" s="43"/>
      <c r="OI67" s="43"/>
      <c r="OJ67" s="44"/>
      <c r="OK67" s="33"/>
    </row>
    <row r="68" spans="1:409" ht="15" thickBot="1">
      <c r="A68" s="190"/>
      <c r="B68" s="341"/>
      <c r="C68" s="155">
        <f t="shared" si="136"/>
        <v>4</v>
      </c>
      <c r="D68" s="156" t="s">
        <v>71</v>
      </c>
      <c r="E68" s="41"/>
      <c r="F68" s="41"/>
      <c r="G68" s="41"/>
      <c r="H68" s="41"/>
      <c r="I68" s="41"/>
      <c r="J68" s="41"/>
      <c r="K68" s="185">
        <f t="shared" si="83"/>
        <v>0</v>
      </c>
      <c r="L68" s="41"/>
      <c r="M68" s="183">
        <f>VLOOKUP($F$5,'Project Data'!$C$33:$Q$52,MATCH($C68,'Project Data'!$H$31:$Q$31,1)+5,0)</f>
        <v>0</v>
      </c>
      <c r="N68" s="183" t="str">
        <f>VLOOKUP($F$5,'Project Data'!$C$33:$Q$51,MATCH($C68,'Project Data'!$H$31:$Q$31,1)+6,0)</f>
        <v>N/A</v>
      </c>
      <c r="O68" s="183">
        <f t="shared" si="84"/>
        <v>0</v>
      </c>
      <c r="P68" s="42"/>
      <c r="Q68" s="43"/>
      <c r="R68" s="43"/>
      <c r="S68" s="43"/>
      <c r="T68" s="44"/>
      <c r="U68" s="190"/>
      <c r="V68" s="341"/>
      <c r="W68" s="155">
        <f t="shared" si="41"/>
        <v>4</v>
      </c>
      <c r="X68" s="156" t="s">
        <v>71</v>
      </c>
      <c r="Y68" s="41"/>
      <c r="Z68" s="41"/>
      <c r="AA68" s="41"/>
      <c r="AB68" s="41"/>
      <c r="AC68" s="41"/>
      <c r="AD68" s="41"/>
      <c r="AE68" s="185">
        <f t="shared" si="85"/>
        <v>0</v>
      </c>
      <c r="AF68" s="41"/>
      <c r="AG68" s="183">
        <f>VLOOKUP(Z$5,'Project Data'!$C$33:$Q$52,MATCH(W68,'Project Data'!$H$31:$Q$31,1)+5,0)</f>
        <v>0</v>
      </c>
      <c r="AH68" s="183" t="str">
        <f>VLOOKUP(Z$5,'Project Data'!$C$33:$Q$51,MATCH(W68,'Project Data'!$H$31:$Q$31,1)+6,0)</f>
        <v>N/A</v>
      </c>
      <c r="AI68" s="183">
        <f t="shared" si="86"/>
        <v>0</v>
      </c>
      <c r="AJ68" s="42"/>
      <c r="AK68" s="43"/>
      <c r="AL68" s="43"/>
      <c r="AM68" s="43"/>
      <c r="AN68" s="44"/>
      <c r="AO68" s="190"/>
      <c r="AP68" s="341"/>
      <c r="AQ68" s="155">
        <f t="shared" si="42"/>
        <v>4</v>
      </c>
      <c r="AR68" s="156" t="s">
        <v>71</v>
      </c>
      <c r="AS68" s="41"/>
      <c r="AT68" s="41"/>
      <c r="AU68" s="41"/>
      <c r="AV68" s="41"/>
      <c r="AW68" s="41"/>
      <c r="AX68" s="41"/>
      <c r="AY68" s="185">
        <f t="shared" si="124"/>
        <v>0</v>
      </c>
      <c r="AZ68" s="41"/>
      <c r="BA68" s="183">
        <f>VLOOKUP(AT$5,'Project Data'!$C$33:$Q$52,MATCH(AQ68,'Project Data'!$H$31:$Q$31,1)+5,0)</f>
        <v>0</v>
      </c>
      <c r="BB68" s="183" t="str">
        <f>VLOOKUP(AT$5,'Project Data'!$C$33:$Q$51,MATCH(AQ68,'Project Data'!$H$31:$Q$31,1)+6,0)</f>
        <v>N/A</v>
      </c>
      <c r="BC68" s="183">
        <f t="shared" si="87"/>
        <v>0</v>
      </c>
      <c r="BD68" s="42"/>
      <c r="BE68" s="43"/>
      <c r="BF68" s="43"/>
      <c r="BG68" s="43"/>
      <c r="BH68" s="44"/>
      <c r="BI68" s="190"/>
      <c r="BJ68" s="341"/>
      <c r="BK68" s="155">
        <f t="shared" si="43"/>
        <v>4</v>
      </c>
      <c r="BL68" s="156" t="s">
        <v>71</v>
      </c>
      <c r="BM68" s="41"/>
      <c r="BN68" s="41"/>
      <c r="BO68" s="41"/>
      <c r="BP68" s="41"/>
      <c r="BQ68" s="41"/>
      <c r="BR68" s="41"/>
      <c r="BS68" s="185">
        <f t="shared" si="127"/>
        <v>0</v>
      </c>
      <c r="BT68" s="41"/>
      <c r="BU68" s="183">
        <f>VLOOKUP(BN$5,'Project Data'!$C$33:$Q$52,MATCH(BK68,'Project Data'!$H$31:$Q$31,1)+5,0)</f>
        <v>0</v>
      </c>
      <c r="BV68" s="183" t="str">
        <f>VLOOKUP(BN$5,'Project Data'!$C$33:$Q$51,MATCH(BK68,'Project Data'!$H$31:$Q$31,1)+6,0)</f>
        <v>N/A</v>
      </c>
      <c r="BW68" s="183">
        <f t="shared" si="88"/>
        <v>0</v>
      </c>
      <c r="BX68" s="42"/>
      <c r="BY68" s="43"/>
      <c r="BZ68" s="43"/>
      <c r="CA68" s="43"/>
      <c r="CB68" s="44"/>
      <c r="CC68" s="190"/>
      <c r="CD68" s="341"/>
      <c r="CE68" s="155">
        <f t="shared" si="44"/>
        <v>4</v>
      </c>
      <c r="CF68" s="156" t="s">
        <v>71</v>
      </c>
      <c r="CG68" s="41"/>
      <c r="CH68" s="41"/>
      <c r="CI68" s="41"/>
      <c r="CJ68" s="41"/>
      <c r="CK68" s="41"/>
      <c r="CL68" s="41"/>
      <c r="CM68" s="185">
        <f t="shared" si="128"/>
        <v>0</v>
      </c>
      <c r="CN68" s="41"/>
      <c r="CO68" s="183">
        <f>VLOOKUP(CH$5,'Project Data'!$C$33:$Q$52,MATCH(CE68,'Project Data'!$H$31:$Q$31,1)+5,0)</f>
        <v>0</v>
      </c>
      <c r="CP68" s="183" t="str">
        <f>VLOOKUP(CH$5,'Project Data'!$C$33:$Q$51,MATCH(CE68,'Project Data'!$H$31:$Q$31,1)+6,0)</f>
        <v>N/A</v>
      </c>
      <c r="CQ68" s="183">
        <f t="shared" si="89"/>
        <v>0</v>
      </c>
      <c r="CR68" s="42"/>
      <c r="CS68" s="43"/>
      <c r="CT68" s="43"/>
      <c r="CU68" s="43"/>
      <c r="CV68" s="44"/>
      <c r="CW68" s="190"/>
      <c r="CX68" s="341"/>
      <c r="CY68" s="155">
        <f t="shared" si="45"/>
        <v>4</v>
      </c>
      <c r="CZ68" s="156" t="s">
        <v>71</v>
      </c>
      <c r="DA68" s="41"/>
      <c r="DB68" s="41"/>
      <c r="DC68" s="41"/>
      <c r="DD68" s="41"/>
      <c r="DE68" s="41"/>
      <c r="DF68" s="41"/>
      <c r="DG68" s="185">
        <f t="shared" si="117"/>
        <v>0</v>
      </c>
      <c r="DH68" s="41"/>
      <c r="DI68" s="183">
        <f>VLOOKUP(DB$5,'Project Data'!$C$33:$Q$52,MATCH(CY68,'Project Data'!$H$31:$Q$31,1)+5,0)</f>
        <v>0</v>
      </c>
      <c r="DJ68" s="183" t="str">
        <f>VLOOKUP(DB$5,'Project Data'!$C$33:$Q$51,MATCH(CY68,'Project Data'!$H$31:$Q$31,1)+6,0)</f>
        <v>N/A</v>
      </c>
      <c r="DK68" s="183">
        <f t="shared" si="90"/>
        <v>0</v>
      </c>
      <c r="DL68" s="42"/>
      <c r="DM68" s="43"/>
      <c r="DN68" s="43"/>
      <c r="DO68" s="43"/>
      <c r="DP68" s="44"/>
      <c r="DQ68" s="190"/>
      <c r="DR68" s="341"/>
      <c r="DS68" s="155">
        <f t="shared" si="46"/>
        <v>4</v>
      </c>
      <c r="DT68" s="156" t="s">
        <v>71</v>
      </c>
      <c r="DU68" s="41"/>
      <c r="DV68" s="41"/>
      <c r="DW68" s="41"/>
      <c r="DX68" s="41"/>
      <c r="DY68" s="41"/>
      <c r="DZ68" s="41"/>
      <c r="EA68" s="185">
        <f t="shared" si="118"/>
        <v>0</v>
      </c>
      <c r="EB68" s="41"/>
      <c r="EC68" s="183">
        <f>VLOOKUP(DV$5,'Project Data'!$C$33:$Q$52,MATCH(DS68,'Project Data'!$H$31:$Q$31,1)+5,0)</f>
        <v>0</v>
      </c>
      <c r="ED68" s="183" t="str">
        <f>VLOOKUP(DV$5,'Project Data'!$C$33:$Q$51,MATCH(DS68,'Project Data'!$H$31:$Q$31,1)+6,0)</f>
        <v>N/A</v>
      </c>
      <c r="EE68" s="183">
        <f t="shared" si="91"/>
        <v>0</v>
      </c>
      <c r="EF68" s="42"/>
      <c r="EG68" s="43"/>
      <c r="EH68" s="43"/>
      <c r="EI68" s="43"/>
      <c r="EJ68" s="44"/>
      <c r="EK68" s="190"/>
      <c r="EL68" s="341"/>
      <c r="EM68" s="155">
        <f t="shared" si="47"/>
        <v>4</v>
      </c>
      <c r="EN68" s="156" t="s">
        <v>71</v>
      </c>
      <c r="EO68" s="41"/>
      <c r="EP68" s="41"/>
      <c r="EQ68" s="41"/>
      <c r="ER68" s="41"/>
      <c r="ES68" s="41"/>
      <c r="ET68" s="41"/>
      <c r="EU68" s="185">
        <f t="shared" si="119"/>
        <v>0</v>
      </c>
      <c r="EV68" s="41"/>
      <c r="EW68" s="183">
        <f>VLOOKUP(EP$5,'Project Data'!$C$33:$Q$52,MATCH(EM68,'Project Data'!$H$31:$Q$31,1)+5,0)</f>
        <v>0</v>
      </c>
      <c r="EX68" s="183" t="str">
        <f>VLOOKUP(EP$5,'Project Data'!$C$33:$Q$51,MATCH(EM68,'Project Data'!$H$31:$Q$31,1)+6,0)</f>
        <v>N/A</v>
      </c>
      <c r="EY68" s="183">
        <f t="shared" si="92"/>
        <v>0</v>
      </c>
      <c r="EZ68" s="42"/>
      <c r="FA68" s="43"/>
      <c r="FB68" s="43"/>
      <c r="FC68" s="43"/>
      <c r="FD68" s="44"/>
      <c r="FE68" s="190"/>
      <c r="FF68" s="341"/>
      <c r="FG68" s="155">
        <f t="shared" si="48"/>
        <v>4</v>
      </c>
      <c r="FH68" s="156" t="s">
        <v>71</v>
      </c>
      <c r="FI68" s="41"/>
      <c r="FJ68" s="41"/>
      <c r="FK68" s="41"/>
      <c r="FL68" s="41"/>
      <c r="FM68" s="41"/>
      <c r="FN68" s="41"/>
      <c r="FO68" s="185">
        <f t="shared" si="120"/>
        <v>0</v>
      </c>
      <c r="FP68" s="41"/>
      <c r="FQ68" s="183">
        <f>VLOOKUP(FJ$5,'Project Data'!$C$33:$Q$52,MATCH(FG68,'Project Data'!$H$31:$Q$31,1)+5,0)</f>
        <v>0</v>
      </c>
      <c r="FR68" s="183" t="str">
        <f>VLOOKUP(FJ$5,'Project Data'!$C$33:$Q$51,MATCH(FG68,'Project Data'!$H$31:$Q$31,1)+6,0)</f>
        <v>N/A</v>
      </c>
      <c r="FS68" s="183">
        <f t="shared" si="93"/>
        <v>0</v>
      </c>
      <c r="FT68" s="42"/>
      <c r="FU68" s="43"/>
      <c r="FV68" s="43"/>
      <c r="FW68" s="43"/>
      <c r="FX68" s="44"/>
      <c r="FY68" s="190"/>
      <c r="FZ68" s="341"/>
      <c r="GA68" s="155">
        <f t="shared" si="49"/>
        <v>4</v>
      </c>
      <c r="GB68" s="156" t="s">
        <v>71</v>
      </c>
      <c r="GC68" s="41"/>
      <c r="GD68" s="41"/>
      <c r="GE68" s="41"/>
      <c r="GF68" s="41"/>
      <c r="GG68" s="41"/>
      <c r="GH68" s="41"/>
      <c r="GI68" s="185">
        <f t="shared" si="135"/>
        <v>0</v>
      </c>
      <c r="GJ68" s="41"/>
      <c r="GK68" s="183">
        <f>VLOOKUP(GD$5,'Project Data'!$C$33:$Q$52,MATCH(GA68,'Project Data'!$H$31:$Q$31,1)+5,0)</f>
        <v>0</v>
      </c>
      <c r="GL68" s="183" t="str">
        <f>VLOOKUP(GD$5,'Project Data'!$C$33:$Q$51,MATCH(GA68,'Project Data'!$H$31:$Q$31,1)+6,0)</f>
        <v>N/A</v>
      </c>
      <c r="GM68" s="183">
        <f t="shared" si="94"/>
        <v>0</v>
      </c>
      <c r="GN68" s="42"/>
      <c r="GO68" s="43"/>
      <c r="GP68" s="43"/>
      <c r="GQ68" s="43"/>
      <c r="GR68" s="44"/>
      <c r="GS68" s="190"/>
      <c r="GT68" s="341"/>
      <c r="GU68" s="155">
        <f t="shared" si="50"/>
        <v>4</v>
      </c>
      <c r="GV68" s="156" t="s">
        <v>71</v>
      </c>
      <c r="GW68" s="41"/>
      <c r="GX68" s="41"/>
      <c r="GY68" s="41"/>
      <c r="GZ68" s="41"/>
      <c r="HA68" s="41"/>
      <c r="HB68" s="41"/>
      <c r="HC68" s="185">
        <f t="shared" si="137"/>
        <v>0</v>
      </c>
      <c r="HD68" s="41"/>
      <c r="HE68" s="183">
        <f>VLOOKUP(GX$5,'Project Data'!$C$33:$Q$52,MATCH(GU68,'Project Data'!$H$31:$Q$31,1)+5,0)</f>
        <v>0</v>
      </c>
      <c r="HF68" s="183" t="str">
        <f>VLOOKUP(GX$5,'Project Data'!$C$33:$Q$51,MATCH(GU68,'Project Data'!$H$31:$Q$31,1)+6,0)</f>
        <v>N/A</v>
      </c>
      <c r="HG68" s="183">
        <f t="shared" si="95"/>
        <v>0</v>
      </c>
      <c r="HH68" s="42"/>
      <c r="HI68" s="43"/>
      <c r="HJ68" s="43"/>
      <c r="HK68" s="43"/>
      <c r="HL68" s="44"/>
      <c r="HM68" s="190"/>
      <c r="HN68" s="341"/>
      <c r="HO68" s="155">
        <f t="shared" si="51"/>
        <v>4</v>
      </c>
      <c r="HP68" s="156" t="s">
        <v>71</v>
      </c>
      <c r="HQ68" s="41"/>
      <c r="HR68" s="41"/>
      <c r="HS68" s="41"/>
      <c r="HT68" s="41"/>
      <c r="HU68" s="41"/>
      <c r="HV68" s="41"/>
      <c r="HW68" s="185">
        <f t="shared" si="134"/>
        <v>0</v>
      </c>
      <c r="HX68" s="41"/>
      <c r="HY68" s="183">
        <f>VLOOKUP(HR$5,'Project Data'!$C$33:$Q$52,MATCH(HO68,'Project Data'!$H$31:$Q$31,1)+5,0)</f>
        <v>0</v>
      </c>
      <c r="HZ68" s="183" t="str">
        <f>VLOOKUP(HR$5,'Project Data'!$C$33:$Q$51,MATCH(HO68,'Project Data'!$H$31:$Q$31,1)+6,0)</f>
        <v>N/A</v>
      </c>
      <c r="IA68" s="183">
        <f t="shared" si="96"/>
        <v>0</v>
      </c>
      <c r="IB68" s="42"/>
      <c r="IC68" s="43"/>
      <c r="ID68" s="43"/>
      <c r="IE68" s="43"/>
      <c r="IF68" s="44"/>
      <c r="IG68" s="190"/>
      <c r="IH68" s="341"/>
      <c r="II68" s="155">
        <f t="shared" si="52"/>
        <v>4</v>
      </c>
      <c r="IJ68" s="156" t="s">
        <v>71</v>
      </c>
      <c r="IK68" s="41"/>
      <c r="IL68" s="41"/>
      <c r="IM68" s="41"/>
      <c r="IN68" s="41"/>
      <c r="IO68" s="41"/>
      <c r="IP68" s="41"/>
      <c r="IQ68" s="185">
        <f t="shared" si="97"/>
        <v>0</v>
      </c>
      <c r="IR68" s="41"/>
      <c r="IS68" s="183">
        <f>VLOOKUP(IL$5,'Project Data'!$C$33:$Q$52,MATCH(II68,'Project Data'!$H$31:$Q$31,1)+5,0)</f>
        <v>0</v>
      </c>
      <c r="IT68" s="183" t="str">
        <f>VLOOKUP(IL$5,'Project Data'!$C$33:$Q$51,MATCH(II68,'Project Data'!$H$31:$Q$31,1)+6,0)</f>
        <v>N/A</v>
      </c>
      <c r="IU68" s="183">
        <f t="shared" si="98"/>
        <v>0</v>
      </c>
      <c r="IV68" s="42"/>
      <c r="IW68" s="43"/>
      <c r="IX68" s="43"/>
      <c r="IY68" s="43"/>
      <c r="IZ68" s="44"/>
      <c r="JA68" s="190"/>
      <c r="JB68" s="341"/>
      <c r="JC68" s="155">
        <f t="shared" si="53"/>
        <v>4</v>
      </c>
      <c r="JD68" s="156" t="s">
        <v>71</v>
      </c>
      <c r="JE68" s="41"/>
      <c r="JF68" s="41"/>
      <c r="JG68" s="41"/>
      <c r="JH68" s="41"/>
      <c r="JI68" s="41"/>
      <c r="JJ68" s="41"/>
      <c r="JK68" s="185">
        <f t="shared" si="99"/>
        <v>0</v>
      </c>
      <c r="JL68" s="41"/>
      <c r="JM68" s="183">
        <f>VLOOKUP(JF$5,'Project Data'!$C$33:$Q$52,MATCH(JC68,'Project Data'!$H$31:$Q$31,1)+5,0)</f>
        <v>0</v>
      </c>
      <c r="JN68" s="183" t="str">
        <f>VLOOKUP(JF$5,'Project Data'!$C$33:$Q$51,MATCH(JC68,'Project Data'!$H$31:$Q$31,1)+6,0)</f>
        <v>N/A</v>
      </c>
      <c r="JO68" s="183">
        <f t="shared" si="100"/>
        <v>0</v>
      </c>
      <c r="JP68" s="42"/>
      <c r="JQ68" s="43"/>
      <c r="JR68" s="43"/>
      <c r="JS68" s="43"/>
      <c r="JT68" s="44"/>
      <c r="JU68" s="190"/>
      <c r="JV68" s="341"/>
      <c r="JW68" s="155">
        <f t="shared" si="54"/>
        <v>4</v>
      </c>
      <c r="JX68" s="156" t="s">
        <v>71</v>
      </c>
      <c r="JY68" s="41"/>
      <c r="JZ68" s="41"/>
      <c r="KA68" s="41"/>
      <c r="KB68" s="41"/>
      <c r="KC68" s="41"/>
      <c r="KD68" s="41"/>
      <c r="KE68" s="185">
        <f t="shared" si="101"/>
        <v>0</v>
      </c>
      <c r="KF68" s="41"/>
      <c r="KG68" s="183">
        <f>VLOOKUP(JZ$5,'Project Data'!$C$33:$Q$52,MATCH(JW68,'Project Data'!$H$31:$Q$31,1)+5,0)</f>
        <v>0</v>
      </c>
      <c r="KH68" s="183" t="str">
        <f>VLOOKUP(JZ$5,'Project Data'!$C$33:$Q$51,MATCH(JW68,'Project Data'!$H$31:$Q$31,1)+6,0)</f>
        <v>N/A</v>
      </c>
      <c r="KI68" s="183">
        <f t="shared" si="102"/>
        <v>0</v>
      </c>
      <c r="KJ68" s="42"/>
      <c r="KK68" s="43"/>
      <c r="KL68" s="43"/>
      <c r="KM68" s="43"/>
      <c r="KN68" s="44"/>
      <c r="KO68" s="190"/>
      <c r="KP68" s="341"/>
      <c r="KQ68" s="155">
        <f t="shared" si="55"/>
        <v>4</v>
      </c>
      <c r="KR68" s="156" t="s">
        <v>71</v>
      </c>
      <c r="KS68" s="41"/>
      <c r="KT68" s="41"/>
      <c r="KU68" s="41"/>
      <c r="KV68" s="41"/>
      <c r="KW68" s="41"/>
      <c r="KX68" s="41"/>
      <c r="KY68" s="185">
        <f t="shared" si="103"/>
        <v>0</v>
      </c>
      <c r="KZ68" s="41"/>
      <c r="LA68" s="183">
        <f>VLOOKUP(KT$5,'Project Data'!$C$33:$Q$52,MATCH(KQ68,'Project Data'!$H$31:$Q$31,1)+5,0)</f>
        <v>0</v>
      </c>
      <c r="LB68" s="183" t="str">
        <f>VLOOKUP(KT$5,'Project Data'!$C$33:$Q$51,MATCH(KQ68,'Project Data'!$H$31:$Q$31,1)+6,0)</f>
        <v>N/A</v>
      </c>
      <c r="LC68" s="183">
        <f t="shared" si="104"/>
        <v>0</v>
      </c>
      <c r="LD68" s="42"/>
      <c r="LE68" s="43"/>
      <c r="LF68" s="43"/>
      <c r="LG68" s="43"/>
      <c r="LH68" s="44"/>
      <c r="LI68" s="190"/>
      <c r="LJ68" s="341"/>
      <c r="LK68" s="155">
        <f t="shared" si="56"/>
        <v>4</v>
      </c>
      <c r="LL68" s="156" t="s">
        <v>71</v>
      </c>
      <c r="LM68" s="41"/>
      <c r="LN68" s="41"/>
      <c r="LO68" s="41"/>
      <c r="LP68" s="41"/>
      <c r="LQ68" s="41"/>
      <c r="LR68" s="41"/>
      <c r="LS68" s="185">
        <f t="shared" si="105"/>
        <v>0</v>
      </c>
      <c r="LT68" s="41"/>
      <c r="LU68" s="183">
        <f>VLOOKUP(LN$5,'Project Data'!$C$33:$Q$52,MATCH(LK68,'Project Data'!$H$31:$Q$31,1)+5,0)</f>
        <v>0</v>
      </c>
      <c r="LV68" s="183" t="str">
        <f>VLOOKUP(LN$5,'Project Data'!$C$33:$Q$51,MATCH(LK68,'Project Data'!$H$31:$Q$31,1)+6,0)</f>
        <v>N/A</v>
      </c>
      <c r="LW68" s="183">
        <f t="shared" si="106"/>
        <v>0</v>
      </c>
      <c r="LX68" s="42"/>
      <c r="LY68" s="43"/>
      <c r="LZ68" s="43"/>
      <c r="MA68" s="43"/>
      <c r="MB68" s="44"/>
      <c r="MC68" s="190"/>
      <c r="MD68" s="341"/>
      <c r="ME68" s="155">
        <f t="shared" si="57"/>
        <v>4</v>
      </c>
      <c r="MF68" s="156" t="s">
        <v>71</v>
      </c>
      <c r="MG68" s="41"/>
      <c r="MH68" s="41"/>
      <c r="MI68" s="41"/>
      <c r="MJ68" s="41"/>
      <c r="MK68" s="41"/>
      <c r="ML68" s="41"/>
      <c r="MM68" s="185">
        <f t="shared" si="107"/>
        <v>0</v>
      </c>
      <c r="MN68" s="41"/>
      <c r="MO68" s="183">
        <f>VLOOKUP(MH$5,'Project Data'!$C$33:$Q$52,MATCH(ME68,'Project Data'!$H$31:$Q$31,1)+5,0)</f>
        <v>0</v>
      </c>
      <c r="MP68" s="183" t="str">
        <f>VLOOKUP(MH$5,'Project Data'!$C$33:$Q$51,MATCH(ME68,'Project Data'!$H$31:$Q$31,1)+6,0)</f>
        <v>N/A</v>
      </c>
      <c r="MQ68" s="183">
        <f t="shared" si="108"/>
        <v>0</v>
      </c>
      <c r="MR68" s="42"/>
      <c r="MS68" s="43"/>
      <c r="MT68" s="43"/>
      <c r="MU68" s="43"/>
      <c r="MV68" s="44"/>
      <c r="MW68" s="190"/>
      <c r="MX68" s="341"/>
      <c r="MY68" s="155">
        <f t="shared" si="58"/>
        <v>4</v>
      </c>
      <c r="MZ68" s="156" t="s">
        <v>71</v>
      </c>
      <c r="NA68" s="41"/>
      <c r="NB68" s="41"/>
      <c r="NC68" s="41"/>
      <c r="ND68" s="41"/>
      <c r="NE68" s="41"/>
      <c r="NF68" s="41"/>
      <c r="NG68" s="185">
        <f t="shared" si="109"/>
        <v>0</v>
      </c>
      <c r="NH68" s="41"/>
      <c r="NI68" s="183">
        <f>VLOOKUP(NB$5,'Project Data'!$C$33:$Q$52,MATCH(MY68,'Project Data'!$H$31:$Q$31,1)+5,0)</f>
        <v>0</v>
      </c>
      <c r="NJ68" s="183" t="str">
        <f>VLOOKUP(NB$5,'Project Data'!$C$33:$Q$51,MATCH(MY68,'Project Data'!$H$31:$Q$31,1)+6,0)</f>
        <v>N/A</v>
      </c>
      <c r="NK68" s="183">
        <f t="shared" si="110"/>
        <v>0</v>
      </c>
      <c r="NL68" s="42"/>
      <c r="NM68" s="43"/>
      <c r="NN68" s="43"/>
      <c r="NO68" s="43"/>
      <c r="NP68" s="44"/>
      <c r="NQ68" s="190"/>
      <c r="NR68" s="341"/>
      <c r="NS68" s="155">
        <f t="shared" si="59"/>
        <v>4</v>
      </c>
      <c r="NT68" s="156" t="s">
        <v>71</v>
      </c>
      <c r="NU68" s="41"/>
      <c r="NV68" s="41"/>
      <c r="NW68" s="41"/>
      <c r="NX68" s="41"/>
      <c r="NY68" s="41"/>
      <c r="NZ68" s="41"/>
      <c r="OA68" s="185">
        <f t="shared" si="111"/>
        <v>0</v>
      </c>
      <c r="OB68" s="41"/>
      <c r="OC68" s="183">
        <f>VLOOKUP(NV$5,'Project Data'!$C$33:$Q$52,MATCH(NS68,'Project Data'!$H$31:$Q$31,1)+5,0)</f>
        <v>0</v>
      </c>
      <c r="OD68" s="183" t="str">
        <f>VLOOKUP(NV$5,'Project Data'!$C$33:$Q$51,MATCH(NS68,'Project Data'!$H$31:$Q$31,1)+6,0)</f>
        <v>N/A</v>
      </c>
      <c r="OE68" s="183">
        <f t="shared" si="112"/>
        <v>0</v>
      </c>
      <c r="OF68" s="42"/>
      <c r="OG68" s="43"/>
      <c r="OH68" s="43"/>
      <c r="OI68" s="43"/>
      <c r="OJ68" s="44"/>
      <c r="OK68" s="33"/>
    </row>
    <row r="69" spans="1:409" ht="15" thickBot="1">
      <c r="A69" s="191"/>
      <c r="B69" s="342" t="s">
        <v>72</v>
      </c>
      <c r="C69" s="342"/>
      <c r="D69" s="343"/>
      <c r="E69" s="173">
        <f>SUM(E9:E68)</f>
        <v>0</v>
      </c>
      <c r="F69" s="173">
        <f t="shared" ref="F69" si="138">SUM(F9:F68)</f>
        <v>0</v>
      </c>
      <c r="G69" s="173">
        <f t="shared" ref="G69" si="139">SUM(G9:G68)</f>
        <v>0</v>
      </c>
      <c r="H69" s="173">
        <f t="shared" ref="H69" si="140">SUM(H9:H68)</f>
        <v>0</v>
      </c>
      <c r="I69" s="173">
        <f t="shared" ref="I69:J69" si="141">SUM(I9:I68)</f>
        <v>0</v>
      </c>
      <c r="J69" s="173">
        <f t="shared" si="141"/>
        <v>0</v>
      </c>
      <c r="K69" s="174">
        <f>SUM(K9:K68)</f>
        <v>0</v>
      </c>
      <c r="M69" s="53"/>
      <c r="N69" s="53"/>
      <c r="O69" s="175">
        <f>SUM(O9:O68)</f>
        <v>0</v>
      </c>
      <c r="P69" s="53"/>
      <c r="Q69" s="53"/>
      <c r="R69" s="53"/>
      <c r="S69" s="53"/>
      <c r="T69" s="53"/>
      <c r="U69" s="191"/>
      <c r="V69" s="342" t="s">
        <v>72</v>
      </c>
      <c r="W69" s="342"/>
      <c r="X69" s="343"/>
      <c r="Y69" s="173">
        <f>SUM(Y9:Y68)</f>
        <v>0</v>
      </c>
      <c r="Z69" s="173">
        <f t="shared" ref="Z69" si="142">SUM(Z9:Z68)</f>
        <v>0</v>
      </c>
      <c r="AA69" s="173">
        <f t="shared" ref="AA69" si="143">SUM(AA9:AA68)</f>
        <v>0</v>
      </c>
      <c r="AB69" s="173">
        <f t="shared" ref="AB69" si="144">SUM(AB9:AB68)</f>
        <v>0</v>
      </c>
      <c r="AC69" s="173">
        <f t="shared" ref="AC69:AD69" si="145">SUM(AC9:AC68)</f>
        <v>0</v>
      </c>
      <c r="AD69" s="173">
        <f t="shared" si="145"/>
        <v>0</v>
      </c>
      <c r="AE69" s="174">
        <f>SUM(AE9:AE68)</f>
        <v>0</v>
      </c>
      <c r="AG69" s="53"/>
      <c r="AH69" s="53"/>
      <c r="AI69" s="175">
        <f>SUM(AI9:AI68)</f>
        <v>0</v>
      </c>
      <c r="AJ69" s="53"/>
      <c r="AK69" s="53"/>
      <c r="AL69" s="53"/>
      <c r="AM69" s="53"/>
      <c r="AN69" s="53"/>
      <c r="AO69" s="191"/>
      <c r="AP69" s="342" t="s">
        <v>72</v>
      </c>
      <c r="AQ69" s="342"/>
      <c r="AR69" s="343"/>
      <c r="AS69" s="173">
        <f>SUM(AS9:AS68)</f>
        <v>0</v>
      </c>
      <c r="AT69" s="173">
        <f t="shared" ref="AT69" si="146">SUM(AT9:AT68)</f>
        <v>0</v>
      </c>
      <c r="AU69" s="173">
        <f t="shared" ref="AU69" si="147">SUM(AU9:AU68)</f>
        <v>0</v>
      </c>
      <c r="AV69" s="173">
        <f t="shared" ref="AV69" si="148">SUM(AV9:AV68)</f>
        <v>0</v>
      </c>
      <c r="AW69" s="173">
        <f t="shared" ref="AW69:AX69" si="149">SUM(AW9:AW68)</f>
        <v>0</v>
      </c>
      <c r="AX69" s="173">
        <f t="shared" si="149"/>
        <v>0</v>
      </c>
      <c r="AY69" s="174">
        <f>SUM(AY9:AY68)</f>
        <v>0</v>
      </c>
      <c r="BA69" s="53"/>
      <c r="BB69" s="53"/>
      <c r="BC69" s="175">
        <f>SUM(BC9:BC68)</f>
        <v>0</v>
      </c>
      <c r="BD69" s="53"/>
      <c r="BE69" s="53"/>
      <c r="BF69" s="53"/>
      <c r="BG69" s="53"/>
      <c r="BH69" s="53"/>
      <c r="BI69" s="191"/>
      <c r="BJ69" s="342" t="s">
        <v>72</v>
      </c>
      <c r="BK69" s="342"/>
      <c r="BL69" s="343"/>
      <c r="BM69" s="173">
        <f>SUM(BM9:BM68)</f>
        <v>0</v>
      </c>
      <c r="BN69" s="173">
        <f t="shared" ref="BN69" si="150">SUM(BN9:BN68)</f>
        <v>0</v>
      </c>
      <c r="BO69" s="173">
        <f t="shared" ref="BO69" si="151">SUM(BO9:BO68)</f>
        <v>0</v>
      </c>
      <c r="BP69" s="173">
        <f t="shared" ref="BP69" si="152">SUM(BP9:BP68)</f>
        <v>0</v>
      </c>
      <c r="BQ69" s="173">
        <f t="shared" ref="BQ69:BR69" si="153">SUM(BQ9:BQ68)</f>
        <v>0</v>
      </c>
      <c r="BR69" s="173">
        <f t="shared" si="153"/>
        <v>0</v>
      </c>
      <c r="BS69" s="174">
        <f>SUM(BS9:BS68)</f>
        <v>0</v>
      </c>
      <c r="BU69" s="53"/>
      <c r="BV69" s="53"/>
      <c r="BW69" s="175">
        <f>SUM(BW9:BW68)</f>
        <v>0</v>
      </c>
      <c r="BX69" s="53"/>
      <c r="BY69" s="53"/>
      <c r="BZ69" s="53"/>
      <c r="CA69" s="53"/>
      <c r="CB69" s="53"/>
      <c r="CC69" s="191"/>
      <c r="CD69" s="342" t="s">
        <v>72</v>
      </c>
      <c r="CE69" s="342"/>
      <c r="CF69" s="343"/>
      <c r="CG69" s="173">
        <f>SUM(CG9:CG68)</f>
        <v>0</v>
      </c>
      <c r="CH69" s="173">
        <f t="shared" ref="CH69" si="154">SUM(CH9:CH68)</f>
        <v>0</v>
      </c>
      <c r="CI69" s="173">
        <f t="shared" ref="CI69" si="155">SUM(CI9:CI68)</f>
        <v>0</v>
      </c>
      <c r="CJ69" s="173">
        <f t="shared" ref="CJ69" si="156">SUM(CJ9:CJ68)</f>
        <v>0</v>
      </c>
      <c r="CK69" s="173">
        <f t="shared" ref="CK69:CL69" si="157">SUM(CK9:CK68)</f>
        <v>0</v>
      </c>
      <c r="CL69" s="173">
        <f t="shared" si="157"/>
        <v>0</v>
      </c>
      <c r="CM69" s="174">
        <f>SUM(CM9:CM68)</f>
        <v>0</v>
      </c>
      <c r="CO69" s="53"/>
      <c r="CP69" s="53"/>
      <c r="CQ69" s="175">
        <f>SUM(CQ9:CQ68)</f>
        <v>0</v>
      </c>
      <c r="CR69" s="53"/>
      <c r="CS69" s="53"/>
      <c r="CT69" s="53"/>
      <c r="CU69" s="53"/>
      <c r="CV69" s="53"/>
      <c r="CW69" s="191"/>
      <c r="CX69" s="342" t="s">
        <v>72</v>
      </c>
      <c r="CY69" s="342"/>
      <c r="CZ69" s="343"/>
      <c r="DA69" s="173">
        <f>SUM(DA9:DA68)</f>
        <v>0</v>
      </c>
      <c r="DB69" s="173">
        <f t="shared" ref="DB69" si="158">SUM(DB9:DB68)</f>
        <v>0</v>
      </c>
      <c r="DC69" s="173">
        <f t="shared" ref="DC69" si="159">SUM(DC9:DC68)</f>
        <v>0</v>
      </c>
      <c r="DD69" s="173">
        <f t="shared" ref="DD69" si="160">SUM(DD9:DD68)</f>
        <v>0</v>
      </c>
      <c r="DE69" s="173">
        <f t="shared" ref="DE69:DF69" si="161">SUM(DE9:DE68)</f>
        <v>0</v>
      </c>
      <c r="DF69" s="173">
        <f t="shared" si="161"/>
        <v>0</v>
      </c>
      <c r="DG69" s="174">
        <f>SUM(DG9:DG68)</f>
        <v>0</v>
      </c>
      <c r="DI69" s="53"/>
      <c r="DJ69" s="53"/>
      <c r="DK69" s="175">
        <f>SUM(DK9:DK68)</f>
        <v>0</v>
      </c>
      <c r="DL69" s="53"/>
      <c r="DM69" s="53"/>
      <c r="DN69" s="53"/>
      <c r="DO69" s="53"/>
      <c r="DP69" s="53"/>
      <c r="DQ69" s="191"/>
      <c r="DR69" s="342" t="s">
        <v>72</v>
      </c>
      <c r="DS69" s="342"/>
      <c r="DT69" s="343"/>
      <c r="DU69" s="173">
        <f>SUM(DU9:DU68)</f>
        <v>0</v>
      </c>
      <c r="DV69" s="173">
        <f t="shared" ref="DV69" si="162">SUM(DV9:DV68)</f>
        <v>0</v>
      </c>
      <c r="DW69" s="173">
        <f t="shared" ref="DW69" si="163">SUM(DW9:DW68)</f>
        <v>0</v>
      </c>
      <c r="DX69" s="173">
        <f t="shared" ref="DX69" si="164">SUM(DX9:DX68)</f>
        <v>0</v>
      </c>
      <c r="DY69" s="173">
        <f t="shared" ref="DY69:DZ69" si="165">SUM(DY9:DY68)</f>
        <v>0</v>
      </c>
      <c r="DZ69" s="173">
        <f t="shared" si="165"/>
        <v>0</v>
      </c>
      <c r="EA69" s="174">
        <f>SUM(EA9:EA68)</f>
        <v>0</v>
      </c>
      <c r="EC69" s="53"/>
      <c r="ED69" s="53"/>
      <c r="EE69" s="175">
        <f>SUM(EE9:EE68)</f>
        <v>0</v>
      </c>
      <c r="EF69" s="53"/>
      <c r="EG69" s="53"/>
      <c r="EH69" s="53"/>
      <c r="EI69" s="53"/>
      <c r="EJ69" s="53"/>
      <c r="EK69" s="191"/>
      <c r="EL69" s="342" t="s">
        <v>72</v>
      </c>
      <c r="EM69" s="342"/>
      <c r="EN69" s="343"/>
      <c r="EO69" s="173">
        <f>SUM(EO9:EO68)</f>
        <v>0</v>
      </c>
      <c r="EP69" s="173">
        <f t="shared" ref="EP69" si="166">SUM(EP9:EP68)</f>
        <v>0</v>
      </c>
      <c r="EQ69" s="173">
        <f t="shared" ref="EQ69" si="167">SUM(EQ9:EQ68)</f>
        <v>0</v>
      </c>
      <c r="ER69" s="173">
        <f t="shared" ref="ER69" si="168">SUM(ER9:ER68)</f>
        <v>0</v>
      </c>
      <c r="ES69" s="173">
        <f t="shared" ref="ES69:ET69" si="169">SUM(ES9:ES68)</f>
        <v>0</v>
      </c>
      <c r="ET69" s="173">
        <f t="shared" si="169"/>
        <v>0</v>
      </c>
      <c r="EU69" s="174">
        <f>SUM(EU9:EU68)</f>
        <v>0</v>
      </c>
      <c r="EW69" s="53"/>
      <c r="EX69" s="53"/>
      <c r="EY69" s="175">
        <f>SUM(EY9:EY68)</f>
        <v>0</v>
      </c>
      <c r="EZ69" s="53"/>
      <c r="FA69" s="53"/>
      <c r="FB69" s="53"/>
      <c r="FC69" s="53"/>
      <c r="FD69" s="53"/>
      <c r="FE69" s="191"/>
      <c r="FF69" s="342" t="s">
        <v>72</v>
      </c>
      <c r="FG69" s="342"/>
      <c r="FH69" s="343"/>
      <c r="FI69" s="173">
        <f>SUM(FI9:FI68)</f>
        <v>0</v>
      </c>
      <c r="FJ69" s="173">
        <f t="shared" ref="FJ69" si="170">SUM(FJ9:FJ68)</f>
        <v>0</v>
      </c>
      <c r="FK69" s="173">
        <f t="shared" ref="FK69" si="171">SUM(FK9:FK68)</f>
        <v>0</v>
      </c>
      <c r="FL69" s="173">
        <f t="shared" ref="FL69" si="172">SUM(FL9:FL68)</f>
        <v>0</v>
      </c>
      <c r="FM69" s="173">
        <f t="shared" ref="FM69:FN69" si="173">SUM(FM9:FM68)</f>
        <v>0</v>
      </c>
      <c r="FN69" s="173">
        <f t="shared" si="173"/>
        <v>0</v>
      </c>
      <c r="FO69" s="174">
        <f>SUM(FO9:FO68)</f>
        <v>0</v>
      </c>
      <c r="FQ69" s="53"/>
      <c r="FR69" s="53"/>
      <c r="FS69" s="175">
        <f>SUM(FS9:FS68)</f>
        <v>0</v>
      </c>
      <c r="FT69" s="53"/>
      <c r="FU69" s="53"/>
      <c r="FV69" s="53"/>
      <c r="FW69" s="53"/>
      <c r="FX69" s="53"/>
      <c r="FY69" s="191"/>
      <c r="FZ69" s="342" t="s">
        <v>72</v>
      </c>
      <c r="GA69" s="342"/>
      <c r="GB69" s="343"/>
      <c r="GC69" s="173">
        <f>SUM(GC9:GC68)</f>
        <v>0</v>
      </c>
      <c r="GD69" s="173">
        <f t="shared" ref="GD69" si="174">SUM(GD9:GD68)</f>
        <v>0</v>
      </c>
      <c r="GE69" s="173">
        <f t="shared" ref="GE69" si="175">SUM(GE9:GE68)</f>
        <v>0</v>
      </c>
      <c r="GF69" s="173">
        <f t="shared" ref="GF69" si="176">SUM(GF9:GF68)</f>
        <v>0</v>
      </c>
      <c r="GG69" s="173">
        <f t="shared" ref="GG69:GH69" si="177">SUM(GG9:GG68)</f>
        <v>0</v>
      </c>
      <c r="GH69" s="173">
        <f t="shared" si="177"/>
        <v>0</v>
      </c>
      <c r="GI69" s="174">
        <f>SUM(GI9:GI68)</f>
        <v>0</v>
      </c>
      <c r="GK69" s="53"/>
      <c r="GL69" s="53"/>
      <c r="GM69" s="175">
        <f>SUM(GM9:GM68)</f>
        <v>0</v>
      </c>
      <c r="GN69" s="53"/>
      <c r="GO69" s="53"/>
      <c r="GP69" s="53"/>
      <c r="GQ69" s="53"/>
      <c r="GR69" s="53"/>
      <c r="GS69" s="191"/>
      <c r="GT69" s="342" t="s">
        <v>72</v>
      </c>
      <c r="GU69" s="342"/>
      <c r="GV69" s="343"/>
      <c r="GW69" s="173">
        <f>SUM(GW9:GW68)</f>
        <v>0</v>
      </c>
      <c r="GX69" s="173">
        <f t="shared" ref="GX69" si="178">SUM(GX9:GX68)</f>
        <v>0</v>
      </c>
      <c r="GY69" s="173">
        <f t="shared" ref="GY69" si="179">SUM(GY9:GY68)</f>
        <v>0</v>
      </c>
      <c r="GZ69" s="173">
        <f t="shared" ref="GZ69" si="180">SUM(GZ9:GZ68)</f>
        <v>0</v>
      </c>
      <c r="HA69" s="173">
        <f t="shared" ref="HA69:HB69" si="181">SUM(HA9:HA68)</f>
        <v>0</v>
      </c>
      <c r="HB69" s="173">
        <f t="shared" si="181"/>
        <v>0</v>
      </c>
      <c r="HC69" s="174">
        <f>SUM(HC9:HC68)</f>
        <v>0</v>
      </c>
      <c r="HE69" s="53"/>
      <c r="HF69" s="53"/>
      <c r="HG69" s="175">
        <f>SUM(HG9:HG68)</f>
        <v>0</v>
      </c>
      <c r="HH69" s="53"/>
      <c r="HI69" s="53"/>
      <c r="HJ69" s="53"/>
      <c r="HK69" s="53"/>
      <c r="HL69" s="53"/>
      <c r="HM69" s="191"/>
      <c r="HN69" s="342" t="s">
        <v>72</v>
      </c>
      <c r="HO69" s="342"/>
      <c r="HP69" s="343"/>
      <c r="HQ69" s="173">
        <f>SUM(HQ9:HQ68)</f>
        <v>0</v>
      </c>
      <c r="HR69" s="173">
        <f t="shared" ref="HR69" si="182">SUM(HR9:HR68)</f>
        <v>0</v>
      </c>
      <c r="HS69" s="173">
        <f t="shared" ref="HS69" si="183">SUM(HS9:HS68)</f>
        <v>0</v>
      </c>
      <c r="HT69" s="173">
        <f t="shared" ref="HT69" si="184">SUM(HT9:HT68)</f>
        <v>0</v>
      </c>
      <c r="HU69" s="173">
        <f t="shared" ref="HU69:HV69" si="185">SUM(HU9:HU68)</f>
        <v>0</v>
      </c>
      <c r="HV69" s="173">
        <f t="shared" si="185"/>
        <v>0</v>
      </c>
      <c r="HW69" s="174">
        <f>SUM(HW9:HW68)</f>
        <v>0</v>
      </c>
      <c r="HY69" s="53"/>
      <c r="HZ69" s="53"/>
      <c r="IA69" s="175">
        <f>SUM(IA9:IA68)</f>
        <v>0</v>
      </c>
      <c r="IB69" s="53"/>
      <c r="IC69" s="53"/>
      <c r="ID69" s="53"/>
      <c r="IE69" s="53"/>
      <c r="IF69" s="53"/>
      <c r="IG69" s="191"/>
      <c r="IH69" s="342" t="s">
        <v>72</v>
      </c>
      <c r="II69" s="342"/>
      <c r="IJ69" s="343"/>
      <c r="IK69" s="173">
        <f>SUM(IK9:IK68)</f>
        <v>0</v>
      </c>
      <c r="IL69" s="173">
        <f t="shared" ref="IL69" si="186">SUM(IL9:IL68)</f>
        <v>0</v>
      </c>
      <c r="IM69" s="173">
        <f t="shared" ref="IM69" si="187">SUM(IM9:IM68)</f>
        <v>0</v>
      </c>
      <c r="IN69" s="173">
        <f t="shared" ref="IN69" si="188">SUM(IN9:IN68)</f>
        <v>0</v>
      </c>
      <c r="IO69" s="173">
        <f t="shared" ref="IO69:IP69" si="189">SUM(IO9:IO68)</f>
        <v>0</v>
      </c>
      <c r="IP69" s="173">
        <f t="shared" si="189"/>
        <v>0</v>
      </c>
      <c r="IQ69" s="174">
        <f>SUM(IQ9:IQ68)</f>
        <v>0</v>
      </c>
      <c r="IS69" s="53"/>
      <c r="IT69" s="53"/>
      <c r="IU69" s="175">
        <f>SUM(IU9:IU68)</f>
        <v>0</v>
      </c>
      <c r="IV69" s="53"/>
      <c r="IW69" s="53"/>
      <c r="IX69" s="53"/>
      <c r="IY69" s="53"/>
      <c r="IZ69" s="53"/>
      <c r="JA69" s="191"/>
      <c r="JB69" s="342" t="s">
        <v>72</v>
      </c>
      <c r="JC69" s="342"/>
      <c r="JD69" s="343"/>
      <c r="JE69" s="173">
        <f>SUM(JE9:JE68)</f>
        <v>0</v>
      </c>
      <c r="JF69" s="173">
        <f t="shared" ref="JF69" si="190">SUM(JF9:JF68)</f>
        <v>0</v>
      </c>
      <c r="JG69" s="173">
        <f t="shared" ref="JG69" si="191">SUM(JG9:JG68)</f>
        <v>0</v>
      </c>
      <c r="JH69" s="173">
        <f t="shared" ref="JH69" si="192">SUM(JH9:JH68)</f>
        <v>0</v>
      </c>
      <c r="JI69" s="173">
        <f t="shared" ref="JI69:JJ69" si="193">SUM(JI9:JI68)</f>
        <v>0</v>
      </c>
      <c r="JJ69" s="173">
        <f t="shared" si="193"/>
        <v>0</v>
      </c>
      <c r="JK69" s="174">
        <f>SUM(JK9:JK68)</f>
        <v>0</v>
      </c>
      <c r="JM69" s="53"/>
      <c r="JN69" s="53"/>
      <c r="JO69" s="175">
        <f>SUM(JO9:JO68)</f>
        <v>0</v>
      </c>
      <c r="JP69" s="53"/>
      <c r="JQ69" s="53"/>
      <c r="JR69" s="53"/>
      <c r="JS69" s="53"/>
      <c r="JT69" s="53"/>
      <c r="JU69" s="191"/>
      <c r="JV69" s="342" t="s">
        <v>72</v>
      </c>
      <c r="JW69" s="342"/>
      <c r="JX69" s="343"/>
      <c r="JY69" s="173">
        <f>SUM(JY9:JY68)</f>
        <v>0</v>
      </c>
      <c r="JZ69" s="173">
        <f t="shared" ref="JZ69" si="194">SUM(JZ9:JZ68)</f>
        <v>0</v>
      </c>
      <c r="KA69" s="173">
        <f t="shared" ref="KA69" si="195">SUM(KA9:KA68)</f>
        <v>0</v>
      </c>
      <c r="KB69" s="173">
        <f t="shared" ref="KB69" si="196">SUM(KB9:KB68)</f>
        <v>0</v>
      </c>
      <c r="KC69" s="173">
        <f t="shared" ref="KC69:KD69" si="197">SUM(KC9:KC68)</f>
        <v>0</v>
      </c>
      <c r="KD69" s="173">
        <f t="shared" si="197"/>
        <v>0</v>
      </c>
      <c r="KE69" s="174">
        <f>SUM(KE9:KE68)</f>
        <v>0</v>
      </c>
      <c r="KG69" s="53"/>
      <c r="KH69" s="53"/>
      <c r="KI69" s="175">
        <f>SUM(KI9:KI68)</f>
        <v>0</v>
      </c>
      <c r="KJ69" s="53"/>
      <c r="KK69" s="53"/>
      <c r="KL69" s="53"/>
      <c r="KM69" s="53"/>
      <c r="KN69" s="53"/>
      <c r="KO69" s="191"/>
      <c r="KP69" s="342" t="s">
        <v>72</v>
      </c>
      <c r="KQ69" s="342"/>
      <c r="KR69" s="343"/>
      <c r="KS69" s="173">
        <f>SUM(KS9:KS68)</f>
        <v>0</v>
      </c>
      <c r="KT69" s="173">
        <f t="shared" ref="KT69" si="198">SUM(KT9:KT68)</f>
        <v>0</v>
      </c>
      <c r="KU69" s="173">
        <f t="shared" ref="KU69" si="199">SUM(KU9:KU68)</f>
        <v>0</v>
      </c>
      <c r="KV69" s="173">
        <f t="shared" ref="KV69" si="200">SUM(KV9:KV68)</f>
        <v>0</v>
      </c>
      <c r="KW69" s="173">
        <f t="shared" ref="KW69:KX69" si="201">SUM(KW9:KW68)</f>
        <v>0</v>
      </c>
      <c r="KX69" s="173">
        <f t="shared" si="201"/>
        <v>0</v>
      </c>
      <c r="KY69" s="174">
        <f>SUM(KY9:KY68)</f>
        <v>0</v>
      </c>
      <c r="LA69" s="53"/>
      <c r="LB69" s="53"/>
      <c r="LC69" s="175">
        <f>SUM(LC9:LC68)</f>
        <v>0</v>
      </c>
      <c r="LD69" s="53"/>
      <c r="LE69" s="53"/>
      <c r="LF69" s="53"/>
      <c r="LG69" s="53"/>
      <c r="LH69" s="53"/>
      <c r="LI69" s="191"/>
      <c r="LJ69" s="342" t="s">
        <v>72</v>
      </c>
      <c r="LK69" s="342"/>
      <c r="LL69" s="343"/>
      <c r="LM69" s="173">
        <f>SUM(LM9:LM68)</f>
        <v>0</v>
      </c>
      <c r="LN69" s="173">
        <f t="shared" ref="LN69" si="202">SUM(LN9:LN68)</f>
        <v>0</v>
      </c>
      <c r="LO69" s="173">
        <f t="shared" ref="LO69" si="203">SUM(LO9:LO68)</f>
        <v>0</v>
      </c>
      <c r="LP69" s="173">
        <f t="shared" ref="LP69" si="204">SUM(LP9:LP68)</f>
        <v>0</v>
      </c>
      <c r="LQ69" s="173">
        <f t="shared" ref="LQ69:LR69" si="205">SUM(LQ9:LQ68)</f>
        <v>0</v>
      </c>
      <c r="LR69" s="173">
        <f t="shared" si="205"/>
        <v>0</v>
      </c>
      <c r="LS69" s="174">
        <f>SUM(LS9:LS68)</f>
        <v>0</v>
      </c>
      <c r="LU69" s="53"/>
      <c r="LV69" s="53"/>
      <c r="LW69" s="175">
        <f>SUM(LW9:LW68)</f>
        <v>0</v>
      </c>
      <c r="LX69" s="53"/>
      <c r="LY69" s="53"/>
      <c r="LZ69" s="53"/>
      <c r="MA69" s="53"/>
      <c r="MB69" s="53"/>
      <c r="MC69" s="191"/>
      <c r="MD69" s="342" t="s">
        <v>72</v>
      </c>
      <c r="ME69" s="342"/>
      <c r="MF69" s="343"/>
      <c r="MG69" s="173">
        <f>SUM(MG9:MG68)</f>
        <v>0</v>
      </c>
      <c r="MH69" s="173">
        <f t="shared" ref="MH69" si="206">SUM(MH9:MH68)</f>
        <v>0</v>
      </c>
      <c r="MI69" s="173">
        <f t="shared" ref="MI69" si="207">SUM(MI9:MI68)</f>
        <v>0</v>
      </c>
      <c r="MJ69" s="173">
        <f t="shared" ref="MJ69" si="208">SUM(MJ9:MJ68)</f>
        <v>0</v>
      </c>
      <c r="MK69" s="173">
        <f t="shared" ref="MK69:ML69" si="209">SUM(MK9:MK68)</f>
        <v>0</v>
      </c>
      <c r="ML69" s="173">
        <f t="shared" si="209"/>
        <v>0</v>
      </c>
      <c r="MM69" s="174">
        <f>SUM(MM9:MM68)</f>
        <v>0</v>
      </c>
      <c r="MO69" s="53"/>
      <c r="MP69" s="53"/>
      <c r="MQ69" s="175">
        <f>SUM(MQ9:MQ68)</f>
        <v>0</v>
      </c>
      <c r="MR69" s="53"/>
      <c r="MS69" s="53"/>
      <c r="MT69" s="53"/>
      <c r="MU69" s="53"/>
      <c r="MV69" s="53"/>
      <c r="MW69" s="191"/>
      <c r="MX69" s="342" t="s">
        <v>72</v>
      </c>
      <c r="MY69" s="342"/>
      <c r="MZ69" s="343"/>
      <c r="NA69" s="173">
        <f>SUM(NA9:NA68)</f>
        <v>0</v>
      </c>
      <c r="NB69" s="173">
        <f t="shared" ref="NB69" si="210">SUM(NB9:NB68)</f>
        <v>0</v>
      </c>
      <c r="NC69" s="173">
        <f t="shared" ref="NC69" si="211">SUM(NC9:NC68)</f>
        <v>0</v>
      </c>
      <c r="ND69" s="173">
        <f t="shared" ref="ND69" si="212">SUM(ND9:ND68)</f>
        <v>0</v>
      </c>
      <c r="NE69" s="173">
        <f t="shared" ref="NE69:NF69" si="213">SUM(NE9:NE68)</f>
        <v>0</v>
      </c>
      <c r="NF69" s="173">
        <f t="shared" si="213"/>
        <v>0</v>
      </c>
      <c r="NG69" s="174">
        <f>SUM(NG9:NG68)</f>
        <v>0</v>
      </c>
      <c r="NI69" s="53"/>
      <c r="NJ69" s="53"/>
      <c r="NK69" s="175">
        <f>SUM(NK9:NK68)</f>
        <v>0</v>
      </c>
      <c r="NL69" s="53"/>
      <c r="NM69" s="53"/>
      <c r="NN69" s="53"/>
      <c r="NO69" s="53"/>
      <c r="NP69" s="53"/>
      <c r="NQ69" s="191"/>
      <c r="NR69" s="342" t="s">
        <v>72</v>
      </c>
      <c r="NS69" s="342"/>
      <c r="NT69" s="343"/>
      <c r="NU69" s="173">
        <f>SUM(NU9:NU68)</f>
        <v>0</v>
      </c>
      <c r="NV69" s="173">
        <f t="shared" ref="NV69:NZ69" si="214">SUM(NV9:NV68)</f>
        <v>0</v>
      </c>
      <c r="NW69" s="173">
        <f t="shared" si="214"/>
        <v>0</v>
      </c>
      <c r="NX69" s="173">
        <f t="shared" si="214"/>
        <v>0</v>
      </c>
      <c r="NY69" s="173">
        <f t="shared" si="214"/>
        <v>0</v>
      </c>
      <c r="NZ69" s="173">
        <f t="shared" si="214"/>
        <v>0</v>
      </c>
      <c r="OA69" s="174">
        <f>SUM(OA9:OA68)</f>
        <v>0</v>
      </c>
      <c r="OC69" s="53"/>
      <c r="OD69" s="53"/>
      <c r="OE69" s="175">
        <f>SUM(OE9:OE68)</f>
        <v>0</v>
      </c>
      <c r="OF69" s="53"/>
      <c r="OG69" s="53"/>
      <c r="OH69" s="53"/>
      <c r="OI69" s="53"/>
      <c r="OJ69" s="53"/>
    </row>
    <row r="78" spans="1:409" ht="15" thickBot="1"/>
    <row r="79" spans="1:409">
      <c r="OS79" s="368"/>
    </row>
    <row r="80" spans="1:409">
      <c r="OS80" s="369"/>
    </row>
    <row r="81" spans="9:409">
      <c r="OS81" s="369"/>
    </row>
    <row r="82" spans="9:409">
      <c r="I82" s="54"/>
      <c r="HA82" s="54"/>
      <c r="HU82" s="54"/>
      <c r="IO82" s="54"/>
      <c r="JI82" s="54"/>
      <c r="KC82" s="54"/>
      <c r="KW82" s="54"/>
      <c r="LQ82" s="54"/>
      <c r="MK82" s="54"/>
      <c r="NE82" s="54"/>
      <c r="NY82" s="54"/>
      <c r="OS82" s="369"/>
    </row>
    <row r="83" spans="9:409">
      <c r="I83" s="54"/>
      <c r="HA83" s="54"/>
      <c r="HU83" s="54"/>
      <c r="IO83" s="54"/>
      <c r="JI83" s="54"/>
      <c r="KC83" s="54"/>
      <c r="KW83" s="54"/>
      <c r="LQ83" s="54"/>
      <c r="MK83" s="54"/>
      <c r="NE83" s="54"/>
      <c r="NY83" s="54"/>
      <c r="OS83" s="369"/>
    </row>
    <row r="84" spans="9:409">
      <c r="I84" s="54"/>
      <c r="HA84" s="54"/>
      <c r="HU84" s="54"/>
      <c r="IO84" s="54"/>
      <c r="JI84" s="54"/>
      <c r="KC84" s="54"/>
      <c r="KW84" s="54"/>
      <c r="LQ84" s="54"/>
      <c r="MK84" s="54"/>
      <c r="NE84" s="54"/>
      <c r="NY84" s="54"/>
      <c r="OS84" s="369"/>
    </row>
    <row r="85" spans="9:409">
      <c r="I85" s="54"/>
      <c r="HA85" s="54"/>
      <c r="HU85" s="54"/>
      <c r="IO85" s="54"/>
      <c r="JI85" s="54"/>
      <c r="KC85" s="54"/>
      <c r="KW85" s="54"/>
      <c r="LQ85" s="54"/>
      <c r="MK85" s="54"/>
      <c r="NE85" s="54"/>
      <c r="NY85" s="54"/>
      <c r="OS85" s="369"/>
    </row>
    <row r="86" spans="9:409">
      <c r="I86" s="54"/>
      <c r="HA86" s="54"/>
      <c r="HU86" s="54"/>
      <c r="IO86" s="54"/>
      <c r="JI86" s="54"/>
      <c r="KC86" s="54"/>
      <c r="KW86" s="54"/>
      <c r="LQ86" s="54"/>
      <c r="MK86" s="54"/>
      <c r="NE86" s="54"/>
      <c r="NY86" s="54"/>
      <c r="OS86" s="195"/>
    </row>
    <row r="87" spans="9:409">
      <c r="I87" s="54"/>
      <c r="HA87" s="54"/>
      <c r="HU87" s="54"/>
      <c r="IO87" s="54"/>
      <c r="JI87" s="54"/>
      <c r="KC87" s="54"/>
      <c r="KW87" s="54"/>
      <c r="LQ87" s="54"/>
      <c r="MK87" s="54"/>
      <c r="NE87" s="54"/>
      <c r="NY87" s="54"/>
      <c r="OS87" s="195"/>
    </row>
    <row r="88" spans="9:409">
      <c r="I88" s="54"/>
      <c r="HA88" s="54"/>
      <c r="HU88" s="54"/>
      <c r="IO88" s="54"/>
      <c r="JI88" s="54"/>
      <c r="KC88" s="54"/>
      <c r="KW88" s="54"/>
      <c r="LQ88" s="54"/>
      <c r="MK88" s="54"/>
      <c r="NE88" s="54"/>
      <c r="NY88" s="54"/>
      <c r="OS88" s="195"/>
    </row>
    <row r="89" spans="9:409">
      <c r="I89" s="54"/>
      <c r="HA89" s="54"/>
      <c r="HU89" s="54"/>
      <c r="IO89" s="54"/>
      <c r="JI89" s="54"/>
      <c r="KC89" s="54"/>
      <c r="KW89" s="54"/>
      <c r="LQ89" s="54"/>
      <c r="MK89" s="54"/>
      <c r="NE89" s="54"/>
      <c r="NY89" s="54"/>
      <c r="OS89" s="195"/>
    </row>
    <row r="90" spans="9:409">
      <c r="I90" s="54"/>
      <c r="HA90" s="54"/>
      <c r="HU90" s="54"/>
      <c r="IO90" s="54"/>
      <c r="JI90" s="54"/>
      <c r="KC90" s="54"/>
      <c r="KW90" s="54"/>
      <c r="LQ90" s="54"/>
      <c r="MK90" s="54"/>
      <c r="NE90" s="54"/>
      <c r="NY90" s="54"/>
      <c r="OS90" s="195"/>
    </row>
    <row r="91" spans="9:409">
      <c r="I91" s="54"/>
      <c r="HA91" s="54"/>
      <c r="HU91" s="54"/>
      <c r="IO91" s="54"/>
      <c r="JI91" s="54"/>
      <c r="KC91" s="54"/>
      <c r="KW91" s="54"/>
      <c r="LQ91" s="54"/>
      <c r="MK91" s="54"/>
      <c r="NE91" s="54"/>
      <c r="NY91" s="54"/>
      <c r="OS91" s="195"/>
    </row>
    <row r="92" spans="9:409">
      <c r="I92" s="54"/>
      <c r="HA92" s="54"/>
      <c r="HU92" s="54"/>
      <c r="IO92" s="54"/>
      <c r="JI92" s="54"/>
      <c r="KC92" s="54"/>
      <c r="KW92" s="54"/>
      <c r="LQ92" s="54"/>
      <c r="MK92" s="54"/>
      <c r="NE92" s="54"/>
      <c r="NY92" s="54"/>
      <c r="OS92" s="195"/>
    </row>
    <row r="93" spans="9:409">
      <c r="I93" s="54"/>
      <c r="HA93" s="54"/>
      <c r="HU93" s="54"/>
      <c r="IO93" s="54"/>
      <c r="JI93" s="54"/>
      <c r="KC93" s="54"/>
      <c r="KW93" s="54"/>
      <c r="LQ93" s="54"/>
      <c r="MK93" s="54"/>
      <c r="NE93" s="54"/>
      <c r="NY93" s="54"/>
      <c r="OS93" s="195"/>
    </row>
    <row r="94" spans="9:409" ht="18.75" customHeight="1">
      <c r="I94" s="54"/>
      <c r="HA94" s="54"/>
      <c r="HU94" s="54"/>
      <c r="IO94" s="54"/>
      <c r="JI94" s="54"/>
      <c r="KC94" s="54"/>
      <c r="KW94" s="54"/>
      <c r="LQ94" s="54"/>
      <c r="MK94" s="54"/>
      <c r="NE94" s="54"/>
      <c r="NY94" s="54"/>
      <c r="OS94" s="195"/>
    </row>
    <row r="95" spans="9:409" ht="18.75" customHeight="1">
      <c r="I95" s="54"/>
      <c r="HA95" s="54"/>
      <c r="HU95" s="54"/>
      <c r="IO95" s="54"/>
      <c r="JI95" s="54"/>
      <c r="KC95" s="54"/>
      <c r="KW95" s="54"/>
      <c r="LQ95" s="54"/>
      <c r="MK95" s="54"/>
      <c r="NE95" s="54"/>
      <c r="NY95" s="54"/>
      <c r="OS95" s="195"/>
    </row>
    <row r="96" spans="9:409">
      <c r="I96" s="54"/>
      <c r="HA96" s="54"/>
      <c r="HU96" s="54"/>
      <c r="IO96" s="54"/>
      <c r="JI96" s="54"/>
      <c r="KC96" s="54"/>
      <c r="KW96" s="54"/>
      <c r="LQ96" s="54"/>
      <c r="MK96" s="54"/>
      <c r="NE96" s="54"/>
      <c r="NY96" s="54"/>
      <c r="OS96" s="195"/>
    </row>
    <row r="97" spans="9:409">
      <c r="I97" s="54"/>
      <c r="HA97" s="54"/>
      <c r="HU97" s="54"/>
      <c r="IO97" s="54"/>
      <c r="JI97" s="54"/>
      <c r="KC97" s="54"/>
      <c r="KW97" s="54"/>
      <c r="LQ97" s="54"/>
      <c r="MK97" s="54"/>
      <c r="NE97" s="54"/>
      <c r="NY97" s="54"/>
      <c r="OS97" s="195"/>
    </row>
    <row r="98" spans="9:409">
      <c r="I98" s="54"/>
      <c r="HA98" s="54"/>
      <c r="HU98" s="54"/>
      <c r="IO98" s="54"/>
      <c r="JI98" s="54"/>
      <c r="KC98" s="54"/>
      <c r="KW98" s="54"/>
      <c r="LQ98" s="54"/>
      <c r="MK98" s="54"/>
      <c r="NE98" s="54"/>
      <c r="NY98" s="54"/>
      <c r="OS98" s="195"/>
    </row>
    <row r="99" spans="9:409">
      <c r="I99" s="54"/>
      <c r="HA99" s="54"/>
      <c r="HU99" s="54"/>
      <c r="IO99" s="54"/>
      <c r="JI99" s="54"/>
      <c r="KC99" s="54"/>
      <c r="KW99" s="54"/>
      <c r="LQ99" s="54"/>
      <c r="MK99" s="54"/>
      <c r="NE99" s="54"/>
      <c r="NY99" s="54"/>
      <c r="OS99" s="195"/>
    </row>
    <row r="100" spans="9:409">
      <c r="I100" s="54"/>
      <c r="HA100" s="54"/>
      <c r="HU100" s="54"/>
      <c r="IO100" s="54"/>
      <c r="JI100" s="54"/>
      <c r="KC100" s="54"/>
      <c r="KW100" s="54"/>
      <c r="LQ100" s="54"/>
      <c r="MK100" s="54"/>
      <c r="NE100" s="54"/>
      <c r="NY100" s="54"/>
      <c r="OS100" s="195"/>
    </row>
    <row r="101" spans="9:409">
      <c r="I101" s="54"/>
      <c r="HA101" s="54"/>
      <c r="HU101" s="54"/>
      <c r="IO101" s="54"/>
      <c r="JI101" s="54"/>
      <c r="KC101" s="54"/>
      <c r="KW101" s="54"/>
      <c r="LQ101" s="54"/>
      <c r="MK101" s="54"/>
      <c r="NE101" s="54"/>
      <c r="NY101" s="54"/>
      <c r="OS101" s="195"/>
    </row>
    <row r="102" spans="9:409">
      <c r="I102" s="54"/>
      <c r="HA102" s="54"/>
      <c r="HU102" s="54"/>
      <c r="IO102" s="54"/>
      <c r="JI102" s="54"/>
      <c r="KC102" s="54"/>
      <c r="KW102" s="54"/>
      <c r="LQ102" s="54"/>
      <c r="MK102" s="54"/>
      <c r="NE102" s="54"/>
      <c r="NY102" s="54"/>
      <c r="OS102" s="195"/>
    </row>
    <row r="103" spans="9:409">
      <c r="I103" s="54"/>
      <c r="HA103" s="54"/>
      <c r="HU103" s="54"/>
      <c r="IO103" s="54"/>
      <c r="JI103" s="54"/>
      <c r="KC103" s="54"/>
      <c r="KW103" s="54"/>
      <c r="LQ103" s="54"/>
      <c r="MK103" s="54"/>
      <c r="NE103" s="54"/>
      <c r="NY103" s="54"/>
      <c r="OS103" s="195"/>
    </row>
    <row r="104" spans="9:409">
      <c r="I104" s="54"/>
      <c r="HA104" s="54"/>
      <c r="HU104" s="54"/>
      <c r="IO104" s="54"/>
      <c r="JI104" s="54"/>
      <c r="KC104" s="54"/>
      <c r="KW104" s="54"/>
      <c r="LQ104" s="54"/>
      <c r="MK104" s="54"/>
      <c r="NE104" s="54"/>
      <c r="NY104" s="54"/>
      <c r="OS104" s="195"/>
    </row>
    <row r="105" spans="9:409">
      <c r="I105" s="54"/>
      <c r="HA105" s="54"/>
      <c r="HU105" s="54"/>
      <c r="IO105" s="54"/>
      <c r="JI105" s="54"/>
      <c r="KC105" s="54"/>
      <c r="KW105" s="54"/>
      <c r="LQ105" s="54"/>
      <c r="MK105" s="54"/>
      <c r="NE105" s="54"/>
      <c r="NY105" s="54"/>
      <c r="OS105" s="195"/>
    </row>
    <row r="106" spans="9:409">
      <c r="I106" s="54"/>
      <c r="HA106" s="54"/>
      <c r="HU106" s="54"/>
      <c r="IO106" s="54"/>
      <c r="JI106" s="54"/>
      <c r="KC106" s="54"/>
      <c r="KW106" s="54"/>
      <c r="LQ106" s="54"/>
      <c r="MK106" s="54"/>
      <c r="NE106" s="54"/>
      <c r="NY106" s="54"/>
      <c r="OS106" s="195"/>
    </row>
    <row r="107" spans="9:409">
      <c r="I107" s="54"/>
      <c r="HA107" s="54"/>
      <c r="HU107" s="54"/>
      <c r="IO107" s="54"/>
      <c r="JI107" s="54"/>
      <c r="KC107" s="54"/>
      <c r="KW107" s="54"/>
      <c r="LQ107" s="54"/>
      <c r="MK107" s="54"/>
      <c r="NE107" s="54"/>
      <c r="NY107" s="54"/>
      <c r="OS107" s="195"/>
    </row>
    <row r="108" spans="9:409">
      <c r="I108" s="54"/>
      <c r="HA108" s="54"/>
      <c r="HU108" s="54"/>
      <c r="IO108" s="54"/>
      <c r="JI108" s="54"/>
      <c r="KC108" s="54"/>
      <c r="KW108" s="54"/>
      <c r="LQ108" s="54"/>
      <c r="MK108" s="54"/>
      <c r="NE108" s="54"/>
      <c r="NY108" s="54"/>
      <c r="OS108" s="195"/>
    </row>
    <row r="109" spans="9:409">
      <c r="I109" s="54"/>
      <c r="HA109" s="54"/>
      <c r="HU109" s="54"/>
      <c r="IO109" s="54"/>
      <c r="JI109" s="54"/>
      <c r="KC109" s="54"/>
      <c r="KW109" s="54"/>
      <c r="LQ109" s="54"/>
      <c r="MK109" s="54"/>
      <c r="NE109" s="54"/>
      <c r="NY109" s="54"/>
      <c r="OS109" s="195"/>
    </row>
    <row r="110" spans="9:409">
      <c r="I110" s="54"/>
      <c r="HA110" s="54"/>
      <c r="HU110" s="54"/>
      <c r="IO110" s="54"/>
      <c r="JI110" s="54"/>
      <c r="KC110" s="54"/>
      <c r="KW110" s="54"/>
      <c r="LQ110" s="54"/>
      <c r="MK110" s="54"/>
      <c r="NE110" s="54"/>
      <c r="NY110" s="54"/>
      <c r="OS110" s="195"/>
    </row>
    <row r="111" spans="9:409">
      <c r="I111" s="54"/>
      <c r="HA111" s="54"/>
      <c r="HU111" s="54"/>
      <c r="IO111" s="54"/>
      <c r="JI111" s="54"/>
      <c r="KC111" s="54"/>
      <c r="KW111" s="54"/>
      <c r="LQ111" s="54"/>
      <c r="MK111" s="54"/>
      <c r="NE111" s="54"/>
      <c r="NY111" s="54"/>
      <c r="OS111" s="195"/>
    </row>
    <row r="112" spans="9:409">
      <c r="I112" s="54"/>
      <c r="HA112" s="54"/>
      <c r="HU112" s="54"/>
      <c r="IO112" s="54"/>
      <c r="JI112" s="54"/>
      <c r="KC112" s="54"/>
      <c r="KW112" s="54"/>
      <c r="LQ112" s="54"/>
      <c r="MK112" s="54"/>
      <c r="NE112" s="54"/>
      <c r="NY112" s="54"/>
      <c r="OS112" s="195"/>
    </row>
    <row r="113" spans="9:409">
      <c r="I113" s="54"/>
      <c r="HA113" s="54"/>
      <c r="HU113" s="54"/>
      <c r="IO113" s="54"/>
      <c r="JI113" s="54"/>
      <c r="KC113" s="54"/>
      <c r="KW113" s="54"/>
      <c r="LQ113" s="54"/>
      <c r="MK113" s="54"/>
      <c r="NE113" s="54"/>
      <c r="NY113" s="54"/>
      <c r="OS113" s="195"/>
    </row>
    <row r="114" spans="9:409">
      <c r="I114" s="54"/>
      <c r="HA114" s="54"/>
      <c r="HU114" s="54"/>
      <c r="IO114" s="54"/>
      <c r="JI114" s="54"/>
      <c r="KC114" s="54"/>
      <c r="KW114" s="54"/>
      <c r="LQ114" s="54"/>
      <c r="MK114" s="54"/>
      <c r="NE114" s="54"/>
      <c r="NY114" s="54"/>
      <c r="OS114" s="195"/>
    </row>
    <row r="115" spans="9:409">
      <c r="I115" s="54"/>
      <c r="HA115" s="54"/>
      <c r="HU115" s="54"/>
      <c r="IO115" s="54"/>
      <c r="JI115" s="54"/>
      <c r="KC115" s="54"/>
      <c r="KW115" s="54"/>
      <c r="LQ115" s="54"/>
      <c r="MK115" s="54"/>
      <c r="NE115" s="54"/>
      <c r="NY115" s="54"/>
      <c r="OS115" s="195"/>
    </row>
    <row r="116" spans="9:409">
      <c r="I116" s="54"/>
      <c r="HA116" s="54"/>
      <c r="HU116" s="54"/>
      <c r="IO116" s="54"/>
      <c r="JI116" s="54"/>
      <c r="KC116" s="54"/>
      <c r="KW116" s="54"/>
      <c r="LQ116" s="54"/>
      <c r="MK116" s="54"/>
      <c r="NE116" s="54"/>
      <c r="NY116" s="54"/>
      <c r="OS116" s="195"/>
    </row>
    <row r="117" spans="9:409">
      <c r="OS117" s="195"/>
    </row>
    <row r="118" spans="9:409">
      <c r="OS118" s="195"/>
    </row>
    <row r="119" spans="9:409">
      <c r="OS119" s="195"/>
    </row>
    <row r="120" spans="9:409">
      <c r="OS120" s="195"/>
    </row>
    <row r="121" spans="9:409">
      <c r="OS121" s="195"/>
    </row>
    <row r="122" spans="9:409" ht="15" thickBot="1">
      <c r="OS122" s="196"/>
    </row>
  </sheetData>
  <sheetProtection formatColumns="0" formatRows="0" insertHyperlinks="0" pivotTables="0"/>
  <mergeCells count="527">
    <mergeCell ref="IC6:IC8"/>
    <mergeCell ref="ID6:ID8"/>
    <mergeCell ref="IE6:IE8"/>
    <mergeCell ref="FQ7:FQ8"/>
    <mergeCell ref="FX6:FX8"/>
    <mergeCell ref="HQ7:HV7"/>
    <mergeCell ref="HW7:HW8"/>
    <mergeCell ref="DJ7:DJ8"/>
    <mergeCell ref="DK7:DK8"/>
    <mergeCell ref="ED7:ED8"/>
    <mergeCell ref="EE7:EE8"/>
    <mergeCell ref="EX7:EX8"/>
    <mergeCell ref="EY7:EY8"/>
    <mergeCell ref="FR7:FR8"/>
    <mergeCell ref="FS7:FS8"/>
    <mergeCell ref="GL7:GL8"/>
    <mergeCell ref="EV7:EV8"/>
    <mergeCell ref="FP7:FP8"/>
    <mergeCell ref="GJ7:GJ8"/>
    <mergeCell ref="EO7:ET7"/>
    <mergeCell ref="EU7:EU8"/>
    <mergeCell ref="EW7:EW8"/>
    <mergeCell ref="FI7:FN7"/>
    <mergeCell ref="HM1:HM7"/>
    <mergeCell ref="JO7:JO8"/>
    <mergeCell ref="KH7:KH8"/>
    <mergeCell ref="KI7:KI8"/>
    <mergeCell ref="KO1:KO7"/>
    <mergeCell ref="JU1:JU7"/>
    <mergeCell ref="JA1:JA7"/>
    <mergeCell ref="IG1:IG7"/>
    <mergeCell ref="IT7:IT8"/>
    <mergeCell ref="IF6:IF8"/>
    <mergeCell ref="NP6:NP8"/>
    <mergeCell ref="OJ6:OJ8"/>
    <mergeCell ref="NU7:NZ7"/>
    <mergeCell ref="OA7:OA8"/>
    <mergeCell ref="OC7:OC8"/>
    <mergeCell ref="NQ1:NQ7"/>
    <mergeCell ref="NV5:NX5"/>
    <mergeCell ref="NY5:NZ5"/>
    <mergeCell ref="OA5:OE5"/>
    <mergeCell ref="OF5:OF8"/>
    <mergeCell ref="OG5:OI5"/>
    <mergeCell ref="NU6:NV6"/>
    <mergeCell ref="NW6:NX6"/>
    <mergeCell ref="NY6:NZ6"/>
    <mergeCell ref="OA6:OE6"/>
    <mergeCell ref="OG6:OG8"/>
    <mergeCell ref="OH6:OH8"/>
    <mergeCell ref="OI6:OI8"/>
    <mergeCell ref="OB7:OB8"/>
    <mergeCell ref="OD7:OD8"/>
    <mergeCell ref="OE7:OE8"/>
    <mergeCell ref="NR9:NR20"/>
    <mergeCell ref="NR21:NR32"/>
    <mergeCell ref="NR33:NR44"/>
    <mergeCell ref="NR45:NR56"/>
    <mergeCell ref="NR57:NR68"/>
    <mergeCell ref="MX69:MZ69"/>
    <mergeCell ref="NR69:NT69"/>
    <mergeCell ref="MX9:MX20"/>
    <mergeCell ref="MX21:MX32"/>
    <mergeCell ref="MX33:MX44"/>
    <mergeCell ref="MX45:MX56"/>
    <mergeCell ref="MX57:MX68"/>
    <mergeCell ref="NM5:NO5"/>
    <mergeCell ref="NA6:NB6"/>
    <mergeCell ref="NC6:ND6"/>
    <mergeCell ref="NE6:NF6"/>
    <mergeCell ref="NG6:NK6"/>
    <mergeCell ref="NM6:NM8"/>
    <mergeCell ref="NN6:NN8"/>
    <mergeCell ref="NO6:NO8"/>
    <mergeCell ref="NA7:NF7"/>
    <mergeCell ref="NG7:NG8"/>
    <mergeCell ref="NI7:NI8"/>
    <mergeCell ref="NH7:NH8"/>
    <mergeCell ref="NJ7:NJ8"/>
    <mergeCell ref="NK7:NK8"/>
    <mergeCell ref="MW1:MW7"/>
    <mergeCell ref="NB5:ND5"/>
    <mergeCell ref="NE5:NF5"/>
    <mergeCell ref="NG5:NK5"/>
    <mergeCell ref="NL5:NL8"/>
    <mergeCell ref="MD9:MD20"/>
    <mergeCell ref="MD21:MD32"/>
    <mergeCell ref="MD33:MD44"/>
    <mergeCell ref="MD45:MD56"/>
    <mergeCell ref="MD57:MD68"/>
    <mergeCell ref="MV6:MV8"/>
    <mergeCell ref="MN7:MN8"/>
    <mergeCell ref="MP7:MP8"/>
    <mergeCell ref="MQ7:MQ8"/>
    <mergeCell ref="MD69:MF69"/>
    <mergeCell ref="MS5:MU5"/>
    <mergeCell ref="MG6:MH6"/>
    <mergeCell ref="MI6:MJ6"/>
    <mergeCell ref="MK6:ML6"/>
    <mergeCell ref="MM6:MQ6"/>
    <mergeCell ref="MS6:MS8"/>
    <mergeCell ref="MT6:MT8"/>
    <mergeCell ref="MU6:MU8"/>
    <mergeCell ref="MG7:ML7"/>
    <mergeCell ref="MM7:MM8"/>
    <mergeCell ref="MO7:MO8"/>
    <mergeCell ref="MC1:MC7"/>
    <mergeCell ref="MH5:MJ5"/>
    <mergeCell ref="MK5:ML5"/>
    <mergeCell ref="MM5:MQ5"/>
    <mergeCell ref="MR5:MR8"/>
    <mergeCell ref="LJ9:LJ20"/>
    <mergeCell ref="LJ21:LJ32"/>
    <mergeCell ref="LJ33:LJ44"/>
    <mergeCell ref="LJ45:LJ56"/>
    <mergeCell ref="LJ57:LJ68"/>
    <mergeCell ref="MB6:MB8"/>
    <mergeCell ref="LT7:LT8"/>
    <mergeCell ref="LV7:LV8"/>
    <mergeCell ref="LW7:LW8"/>
    <mergeCell ref="LJ69:LL69"/>
    <mergeCell ref="LY5:MA5"/>
    <mergeCell ref="LM6:LN6"/>
    <mergeCell ref="LO6:LP6"/>
    <mergeCell ref="LQ6:LR6"/>
    <mergeCell ref="LS6:LW6"/>
    <mergeCell ref="LY6:LY8"/>
    <mergeCell ref="LZ6:LZ8"/>
    <mergeCell ref="MA6:MA8"/>
    <mergeCell ref="LM7:LR7"/>
    <mergeCell ref="LS7:LS8"/>
    <mergeCell ref="LU7:LU8"/>
    <mergeCell ref="LI1:LI7"/>
    <mergeCell ref="LN5:LP5"/>
    <mergeCell ref="LQ5:LR5"/>
    <mergeCell ref="LS5:LW5"/>
    <mergeCell ref="LX5:LX8"/>
    <mergeCell ref="KP9:KP20"/>
    <mergeCell ref="KP21:KP32"/>
    <mergeCell ref="KP33:KP44"/>
    <mergeCell ref="KP45:KP56"/>
    <mergeCell ref="KZ7:KZ8"/>
    <mergeCell ref="KP57:KP68"/>
    <mergeCell ref="LH6:LH8"/>
    <mergeCell ref="LB7:LB8"/>
    <mergeCell ref="LC7:LC8"/>
    <mergeCell ref="KP69:KR69"/>
    <mergeCell ref="LE5:LG5"/>
    <mergeCell ref="KS6:KT6"/>
    <mergeCell ref="KU6:KV6"/>
    <mergeCell ref="KW6:KX6"/>
    <mergeCell ref="KY6:LC6"/>
    <mergeCell ref="LE6:LE8"/>
    <mergeCell ref="LF6:LF8"/>
    <mergeCell ref="LG6:LG8"/>
    <mergeCell ref="KS7:KX7"/>
    <mergeCell ref="KY7:KY8"/>
    <mergeCell ref="LA7:LA8"/>
    <mergeCell ref="KT5:KV5"/>
    <mergeCell ref="KW5:KX5"/>
    <mergeCell ref="KY5:LC5"/>
    <mergeCell ref="LD5:LD8"/>
    <mergeCell ref="JV9:JV20"/>
    <mergeCell ref="JV21:JV32"/>
    <mergeCell ref="JV33:JV44"/>
    <mergeCell ref="JV45:JV56"/>
    <mergeCell ref="JV57:JV68"/>
    <mergeCell ref="KN6:KN8"/>
    <mergeCell ref="JV69:JX69"/>
    <mergeCell ref="KK5:KM5"/>
    <mergeCell ref="JY6:JZ6"/>
    <mergeCell ref="KA6:KB6"/>
    <mergeCell ref="KC6:KD6"/>
    <mergeCell ref="KE6:KI6"/>
    <mergeCell ref="KK6:KK8"/>
    <mergeCell ref="KL6:KL8"/>
    <mergeCell ref="KM6:KM8"/>
    <mergeCell ref="JY7:KD7"/>
    <mergeCell ref="KE7:KE8"/>
    <mergeCell ref="KG7:KG8"/>
    <mergeCell ref="JZ5:KB5"/>
    <mergeCell ref="KC5:KD5"/>
    <mergeCell ref="KE5:KI5"/>
    <mergeCell ref="KJ5:KJ8"/>
    <mergeCell ref="KF7:KF8"/>
    <mergeCell ref="JB9:JB20"/>
    <mergeCell ref="JB21:JB32"/>
    <mergeCell ref="JB33:JB44"/>
    <mergeCell ref="JB45:JB56"/>
    <mergeCell ref="JB57:JB68"/>
    <mergeCell ref="JT6:JT8"/>
    <mergeCell ref="JB69:JD69"/>
    <mergeCell ref="JQ5:JS5"/>
    <mergeCell ref="JE6:JF6"/>
    <mergeCell ref="JG6:JH6"/>
    <mergeCell ref="JI6:JJ6"/>
    <mergeCell ref="JK6:JO6"/>
    <mergeCell ref="JQ6:JQ8"/>
    <mergeCell ref="JR6:JR8"/>
    <mergeCell ref="JS6:JS8"/>
    <mergeCell ref="JE7:JJ7"/>
    <mergeCell ref="JK7:JK8"/>
    <mergeCell ref="JM7:JM8"/>
    <mergeCell ref="JF5:JH5"/>
    <mergeCell ref="JI5:JJ5"/>
    <mergeCell ref="JK5:JO5"/>
    <mergeCell ref="JP5:JP8"/>
    <mergeCell ref="JL7:JL8"/>
    <mergeCell ref="JN7:JN8"/>
    <mergeCell ref="IH9:IH20"/>
    <mergeCell ref="IH21:IH32"/>
    <mergeCell ref="IH33:IH44"/>
    <mergeCell ref="IH45:IH56"/>
    <mergeCell ref="IH57:IH68"/>
    <mergeCell ref="IZ6:IZ8"/>
    <mergeCell ref="IH69:IJ69"/>
    <mergeCell ref="IW5:IY5"/>
    <mergeCell ref="IK6:IL6"/>
    <mergeCell ref="IM6:IN6"/>
    <mergeCell ref="IO6:IP6"/>
    <mergeCell ref="IQ6:IU6"/>
    <mergeCell ref="IW6:IW8"/>
    <mergeCell ref="IX6:IX8"/>
    <mergeCell ref="IY6:IY8"/>
    <mergeCell ref="IK7:IP7"/>
    <mergeCell ref="IQ7:IQ8"/>
    <mergeCell ref="IS7:IS8"/>
    <mergeCell ref="IL5:IN5"/>
    <mergeCell ref="IO5:IP5"/>
    <mergeCell ref="IQ5:IU5"/>
    <mergeCell ref="IV5:IV8"/>
    <mergeCell ref="IR7:IR8"/>
    <mergeCell ref="IU7:IU8"/>
    <mergeCell ref="GT69:GV69"/>
    <mergeCell ref="GX5:GZ5"/>
    <mergeCell ref="HA5:HB5"/>
    <mergeCell ref="HC5:HG5"/>
    <mergeCell ref="HY7:HY8"/>
    <mergeCell ref="HU5:HV5"/>
    <mergeCell ref="HW5:IA5"/>
    <mergeCell ref="HR5:HT5"/>
    <mergeCell ref="HN69:HP69"/>
    <mergeCell ref="HL6:HL8"/>
    <mergeCell ref="GW7:HB7"/>
    <mergeCell ref="HC7:HC8"/>
    <mergeCell ref="HE7:HE8"/>
    <mergeCell ref="HH5:HH8"/>
    <mergeCell ref="HI5:HK5"/>
    <mergeCell ref="HN9:HN20"/>
    <mergeCell ref="HD7:HD8"/>
    <mergeCell ref="HX7:HX8"/>
    <mergeCell ref="HF7:HF8"/>
    <mergeCell ref="HG7:HG8"/>
    <mergeCell ref="HZ7:HZ8"/>
    <mergeCell ref="IA7:IA8"/>
    <mergeCell ref="HU6:HV6"/>
    <mergeCell ref="HW6:IA6"/>
    <mergeCell ref="HN21:HN32"/>
    <mergeCell ref="HN33:HN44"/>
    <mergeCell ref="HN45:HN56"/>
    <mergeCell ref="HN57:HN68"/>
    <mergeCell ref="GT9:GT20"/>
    <mergeCell ref="GT21:GT32"/>
    <mergeCell ref="GT33:GT44"/>
    <mergeCell ref="GT45:GT56"/>
    <mergeCell ref="GT57:GT68"/>
    <mergeCell ref="FF57:FF68"/>
    <mergeCell ref="FZ57:FZ68"/>
    <mergeCell ref="BU7:BU8"/>
    <mergeCell ref="FU5:FW5"/>
    <mergeCell ref="FO6:FS6"/>
    <mergeCell ref="DU7:DZ7"/>
    <mergeCell ref="EA7:EA8"/>
    <mergeCell ref="EB7:EB8"/>
    <mergeCell ref="DI7:DI8"/>
    <mergeCell ref="EC7:EC8"/>
    <mergeCell ref="DH7:DH8"/>
    <mergeCell ref="DA7:DF7"/>
    <mergeCell ref="EO6:EP6"/>
    <mergeCell ref="DU6:DV6"/>
    <mergeCell ref="DN6:DN8"/>
    <mergeCell ref="EL45:EL56"/>
    <mergeCell ref="FF45:FF56"/>
    <mergeCell ref="CD21:CD32"/>
    <mergeCell ref="FZ9:FZ20"/>
    <mergeCell ref="FZ21:FZ32"/>
    <mergeCell ref="FZ33:FZ44"/>
    <mergeCell ref="CM5:CQ5"/>
    <mergeCell ref="CR5:CR8"/>
    <mergeCell ref="CS6:CS8"/>
    <mergeCell ref="CT6:CT8"/>
    <mergeCell ref="CS5:CU5"/>
    <mergeCell ref="CM6:CQ6"/>
    <mergeCell ref="CU6:CU8"/>
    <mergeCell ref="GR6:GR8"/>
    <mergeCell ref="EK1:EK7"/>
    <mergeCell ref="GM7:GM8"/>
    <mergeCell ref="BJ21:BJ32"/>
    <mergeCell ref="B9:B20"/>
    <mergeCell ref="V9:V20"/>
    <mergeCell ref="AP9:AP20"/>
    <mergeCell ref="BJ9:BJ20"/>
    <mergeCell ref="BI1:BI7"/>
    <mergeCell ref="AS6:AT6"/>
    <mergeCell ref="AT5:AV5"/>
    <mergeCell ref="AW5:AX5"/>
    <mergeCell ref="AU6:AV6"/>
    <mergeCell ref="AY5:BC5"/>
    <mergeCell ref="BD5:BD8"/>
    <mergeCell ref="BE5:BG5"/>
    <mergeCell ref="AY6:BC6"/>
    <mergeCell ref="BE6:BE8"/>
    <mergeCell ref="BF6:BF8"/>
    <mergeCell ref="BG6:BG8"/>
    <mergeCell ref="B21:B32"/>
    <mergeCell ref="V21:V32"/>
    <mergeCell ref="AO1:AO7"/>
    <mergeCell ref="AE7:AE8"/>
    <mergeCell ref="AA6:AB6"/>
    <mergeCell ref="AC6:AD6"/>
    <mergeCell ref="BA7:BA8"/>
    <mergeCell ref="N7:N8"/>
    <mergeCell ref="AE6:AI6"/>
    <mergeCell ref="AN6:AN8"/>
    <mergeCell ref="AG7:AG8"/>
    <mergeCell ref="AL6:AL8"/>
    <mergeCell ref="AF7:AF8"/>
    <mergeCell ref="AH7:AH8"/>
    <mergeCell ref="AI7:AI8"/>
    <mergeCell ref="AP21:AP32"/>
    <mergeCell ref="AE5:AI5"/>
    <mergeCell ref="Y6:Z6"/>
    <mergeCell ref="AK5:AM5"/>
    <mergeCell ref="AK6:AK8"/>
    <mergeCell ref="T6:T8"/>
    <mergeCell ref="U1:U7"/>
    <mergeCell ref="Z5:AB5"/>
    <mergeCell ref="AC5:AD5"/>
    <mergeCell ref="BJ69:BL69"/>
    <mergeCell ref="B33:B44"/>
    <mergeCell ref="V33:V44"/>
    <mergeCell ref="AP33:AP44"/>
    <mergeCell ref="BJ33:BJ44"/>
    <mergeCell ref="B45:B56"/>
    <mergeCell ref="V45:V56"/>
    <mergeCell ref="AP45:AP56"/>
    <mergeCell ref="BJ45:BJ56"/>
    <mergeCell ref="B57:B68"/>
    <mergeCell ref="V57:V68"/>
    <mergeCell ref="AP57:AP68"/>
    <mergeCell ref="BJ57:BJ68"/>
    <mergeCell ref="B69:D69"/>
    <mergeCell ref="V69:X69"/>
    <mergeCell ref="AP69:AR69"/>
    <mergeCell ref="A1:A7"/>
    <mergeCell ref="E6:F6"/>
    <mergeCell ref="B1:E1"/>
    <mergeCell ref="B2:E2"/>
    <mergeCell ref="F2:I2"/>
    <mergeCell ref="F1:I1"/>
    <mergeCell ref="Q5:S5"/>
    <mergeCell ref="S6:S8"/>
    <mergeCell ref="R6:R8"/>
    <mergeCell ref="Q6:Q8"/>
    <mergeCell ref="B4:D8"/>
    <mergeCell ref="L7:L8"/>
    <mergeCell ref="O7:O8"/>
    <mergeCell ref="K3:O3"/>
    <mergeCell ref="E7:J7"/>
    <mergeCell ref="K7:K8"/>
    <mergeCell ref="P5:P8"/>
    <mergeCell ref="G6:H6"/>
    <mergeCell ref="F5:H5"/>
    <mergeCell ref="I6:J6"/>
    <mergeCell ref="I5:J5"/>
    <mergeCell ref="K6:O6"/>
    <mergeCell ref="K5:O5"/>
    <mergeCell ref="M7:M8"/>
    <mergeCell ref="CD69:CF69"/>
    <mergeCell ref="CG6:CH6"/>
    <mergeCell ref="CH5:CJ5"/>
    <mergeCell ref="CK5:CL5"/>
    <mergeCell ref="CI6:CJ6"/>
    <mergeCell ref="CK6:CL6"/>
    <mergeCell ref="CC1:CC7"/>
    <mergeCell ref="BM6:BN6"/>
    <mergeCell ref="BS5:BW5"/>
    <mergeCell ref="BX5:BX8"/>
    <mergeCell ref="BY5:CA5"/>
    <mergeCell ref="BS6:BW6"/>
    <mergeCell ref="BY6:BY8"/>
    <mergeCell ref="BZ6:BZ8"/>
    <mergeCell ref="CA6:CA8"/>
    <mergeCell ref="CB6:CB8"/>
    <mergeCell ref="BM7:BR7"/>
    <mergeCell ref="BS7:BS8"/>
    <mergeCell ref="BN5:BP5"/>
    <mergeCell ref="BQ5:BR5"/>
    <mergeCell ref="BO6:BP6"/>
    <mergeCell ref="BQ6:BR6"/>
    <mergeCell ref="CD9:CD20"/>
    <mergeCell ref="CD33:CD44"/>
    <mergeCell ref="CD57:CD68"/>
    <mergeCell ref="FE1:FE7"/>
    <mergeCell ref="CX45:CX56"/>
    <mergeCell ref="DR45:DR56"/>
    <mergeCell ref="EL9:EL20"/>
    <mergeCell ref="EL21:EL32"/>
    <mergeCell ref="EL33:EL44"/>
    <mergeCell ref="EU5:EY5"/>
    <mergeCell ref="EZ5:EZ8"/>
    <mergeCell ref="CP7:CP8"/>
    <mergeCell ref="CQ7:CQ8"/>
    <mergeCell ref="CO7:CO8"/>
    <mergeCell ref="DR57:DR68"/>
    <mergeCell ref="EI6:EI8"/>
    <mergeCell ref="DY5:DZ5"/>
    <mergeCell ref="DW6:DX6"/>
    <mergeCell ref="DY6:DZ6"/>
    <mergeCell ref="EA5:EE5"/>
    <mergeCell ref="DA6:DB6"/>
    <mergeCell ref="DE6:DF6"/>
    <mergeCell ref="CW1:CW7"/>
    <mergeCell ref="CX21:CX32"/>
    <mergeCell ref="CD45:CD56"/>
    <mergeCell ref="CV6:CV8"/>
    <mergeCell ref="EL69:EN69"/>
    <mergeCell ref="DR9:DR20"/>
    <mergeCell ref="DR21:DR32"/>
    <mergeCell ref="DR33:DR44"/>
    <mergeCell ref="DR69:DT69"/>
    <mergeCell ref="CX9:CX20"/>
    <mergeCell ref="DE5:DF5"/>
    <mergeCell ref="DC6:DD6"/>
    <mergeCell ref="DV5:DX5"/>
    <mergeCell ref="EJ6:EJ8"/>
    <mergeCell ref="DM6:DM8"/>
    <mergeCell ref="DO6:DO8"/>
    <mergeCell ref="DG7:DG8"/>
    <mergeCell ref="DQ1:DQ7"/>
    <mergeCell ref="DP6:DP8"/>
    <mergeCell ref="CX57:CX68"/>
    <mergeCell ref="DG5:DK5"/>
    <mergeCell ref="DL5:DL8"/>
    <mergeCell ref="DM5:DO5"/>
    <mergeCell ref="DG6:DK6"/>
    <mergeCell ref="EH6:EH8"/>
    <mergeCell ref="EL57:EL68"/>
    <mergeCell ref="FI6:FJ6"/>
    <mergeCell ref="FJ5:FL5"/>
    <mergeCell ref="FM5:FN5"/>
    <mergeCell ref="FK6:FL6"/>
    <mergeCell ref="FM6:FN6"/>
    <mergeCell ref="FO5:FS5"/>
    <mergeCell ref="FT5:FT8"/>
    <mergeCell ref="FO7:FO8"/>
    <mergeCell ref="GC7:GH7"/>
    <mergeCell ref="GG5:GH5"/>
    <mergeCell ref="GE6:GF6"/>
    <mergeCell ref="GG6:GH6"/>
    <mergeCell ref="FU6:FU8"/>
    <mergeCell ref="FV6:FV8"/>
    <mergeCell ref="FW6:FW8"/>
    <mergeCell ref="FY1:FY7"/>
    <mergeCell ref="GC6:GD6"/>
    <mergeCell ref="GD5:GF5"/>
    <mergeCell ref="FZ69:GB69"/>
    <mergeCell ref="OS79:OS85"/>
    <mergeCell ref="GI5:GM5"/>
    <mergeCell ref="GN5:GN8"/>
    <mergeCell ref="GO5:GQ5"/>
    <mergeCell ref="GI6:GM6"/>
    <mergeCell ref="GO6:GO8"/>
    <mergeCell ref="GP6:GP8"/>
    <mergeCell ref="GQ6:GQ8"/>
    <mergeCell ref="GI7:GI8"/>
    <mergeCell ref="FZ45:FZ56"/>
    <mergeCell ref="GK7:GK8"/>
    <mergeCell ref="GS1:GS7"/>
    <mergeCell ref="GW6:GX6"/>
    <mergeCell ref="GY6:GZ6"/>
    <mergeCell ref="HA6:HB6"/>
    <mergeCell ref="HC6:HG6"/>
    <mergeCell ref="HI6:HI8"/>
    <mergeCell ref="HJ6:HJ8"/>
    <mergeCell ref="HK6:HK8"/>
    <mergeCell ref="IB5:IB8"/>
    <mergeCell ref="IC5:IE5"/>
    <mergeCell ref="HQ6:HR6"/>
    <mergeCell ref="HS6:HT6"/>
    <mergeCell ref="AW6:AX6"/>
    <mergeCell ref="BH6:BH8"/>
    <mergeCell ref="AS7:AX7"/>
    <mergeCell ref="AY7:AY8"/>
    <mergeCell ref="AZ7:AZ8"/>
    <mergeCell ref="BB7:BB8"/>
    <mergeCell ref="BC7:BC8"/>
    <mergeCell ref="BT7:BT8"/>
    <mergeCell ref="CN7:CN8"/>
    <mergeCell ref="BV7:BV8"/>
    <mergeCell ref="BW7:BW8"/>
    <mergeCell ref="CG7:CL7"/>
    <mergeCell ref="CM7:CM8"/>
    <mergeCell ref="FF9:FF20"/>
    <mergeCell ref="FF21:FF32"/>
    <mergeCell ref="CX33:CX44"/>
    <mergeCell ref="CX69:CZ69"/>
    <mergeCell ref="AJ5:AJ8"/>
    <mergeCell ref="Y7:AD7"/>
    <mergeCell ref="ES5:ET5"/>
    <mergeCell ref="FF33:FF44"/>
    <mergeCell ref="FF69:FH69"/>
    <mergeCell ref="EF5:EF8"/>
    <mergeCell ref="EG5:EI5"/>
    <mergeCell ref="EA6:EE6"/>
    <mergeCell ref="EG6:EG8"/>
    <mergeCell ref="EQ6:ER6"/>
    <mergeCell ref="ES6:ET6"/>
    <mergeCell ref="FA5:FC5"/>
    <mergeCell ref="FA6:FA8"/>
    <mergeCell ref="FB6:FB8"/>
    <mergeCell ref="FC6:FC8"/>
    <mergeCell ref="FD6:FD8"/>
    <mergeCell ref="EU6:EY6"/>
    <mergeCell ref="EP5:ER5"/>
    <mergeCell ref="DB5:DD5"/>
    <mergeCell ref="AM6:AM8"/>
  </mergeCells>
  <phoneticPr fontId="27" type="noConversion"/>
  <pageMargins left="0.7" right="0.7" top="0.75" bottom="0.75" header="0.3" footer="0.3"/>
  <pageSetup paperSize="9" orientation="portrait" r:id="rId1"/>
  <headerFooter>
    <oddHeader xml:space="preserve">&amp;CDOC XXX – BUDGET CONSUMPTION REPORTING TEMPLATE       
Document Owner  Director Research &amp; Innovation   Document Approver  
DCN  Revision  Date Released   
      Page 1 of 2 
</oddHead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0000000}">
          <x14:formula1>
            <xm:f>MetaData!$C$6:$C$8</xm:f>
          </x14:formula1>
          <xm:sqref>EZ20:EZ27 CR28:CR34 BX28:BX61 BD27:BD53 AJ18:AJ50 P18:P61 DL20:DL25 FT20:FT27 EF20:EF30 GN47:GN61 OF18:OF61 HH9:HH68 IV18:IV61 JP18:JP61 KJ18:KJ61 LD18:LD61 LX18:LX61 MR18:MR61 NL18:NL61 IB45:IB61</xm:sqref>
        </x14:dataValidation>
        <x14:dataValidation type="list" allowBlank="1" showInputMessage="1" showErrorMessage="1" xr:uid="{00000000-0002-0000-0100-000001000000}">
          <x14:formula1>
            <xm:f>MetaData!$C$2:$C$3</xm:f>
          </x14:formula1>
          <xm:sqref>T18:T61 AN18:AN50 FD20:FD27 EJ20:EJ30 DP20:DP25 CV28:CV34 CB28:CB61 BH27:BH53 FX20:FX27 GR47:GR61 OJ18:OJ61 HL9:HL68 IZ18:IZ61 JT18:JT61 KN18:KN61 LH18:LH61 MB18:MB61 MV18:MV61 NP18:NP61 IF45:IF61</xm:sqref>
        </x14:dataValidation>
        <x14:dataValidation type="date" errorStyle="warning" allowBlank="1" showInputMessage="1" showErrorMessage="1" errorTitle="Invalid data inputted!" error="The entered date is outside the project timeline. Kindly ensure you are inputting the correct date." promptTitle="Insert date here." prompt="Format: DD/MM/YY_x000a_Note: Date must fall within project timeline." xr:uid="{00000000-0002-0000-0100-000002000000}">
          <x14:formula1>
            <xm:f>DATE('Project Data'!$E$14,'Project Data'!$D$14,'Project Data'!$C$14)</xm:f>
          </x14:formula1>
          <x14:formula2>
            <xm:f>DATE('Project Data'!$E$15,'Project Data'!$D$15+2,'Project Data'!$C$15)</xm:f>
          </x14:formula2>
          <xm:sqref>G6:H6 GE6:GF6 FA20:FC27 DK6 BW6 NK6 BC6 BE27:BG53 AK18:AM50 Q18:S61 AA6:AB6 EE6 FK6:FL6 EQ6:ER6 DW6:DX6 DC6:DD6 CI6:CJ6 BO6:BP6 AU6:AV6 BY28:CA61 AI6 O6 MQ6 CS28:CU34 DM20:DO25 EG20:EI30 FU20:FW27 GO47:GQ61 EY6 GY6:GZ6 FS6 HS6:HT6 HI9:HK68 GM6 IM6:IN6 IW18:IY61 HG6 JG6:JH6 JQ18:JS61 IA6 KA6:KB6 KK18:KM61 IU6 KU6:KV6 LE18:LG61 JO6 LO6:LP6 LY18:MA61 KI6 MI6:MJ6 MS18:MU61 LC6 NC6:ND6 NM18:NO61 LW6 NW6:NX6 OG18:OI61 IC45:IE61 CQ6 K6 M6 AE6 AG6 AY6 BA6 BS6 CM6 DG6 EA6 EU6 FO6 GI6 HC6 HW6 IQ6 JK6 KE6 KY6 LS6 MM6 NG6 OA6 BU6 CO6 DI6 EC6 EW6 FQ6 GK6 HE6 HY6 IS6 JM6 KG6 LA6 LU6 MO6 NI6 OC6 OE6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O512"/>
  <sheetViews>
    <sheetView showGridLines="0" zoomScale="64" zoomScaleNormal="64" workbookViewId="0">
      <selection activeCell="D1" sqref="A1:XFD1048576"/>
    </sheetView>
  </sheetViews>
  <sheetFormatPr defaultColWidth="8.6640625" defaultRowHeight="14.4"/>
  <cols>
    <col min="1" max="1" width="1.5546875" style="8" customWidth="1"/>
    <col min="2" max="2" width="10.6640625" style="8" customWidth="1"/>
    <col min="3" max="3" width="27.33203125" style="8" customWidth="1"/>
    <col min="4" max="4" width="31.33203125" style="8" customWidth="1"/>
    <col min="5" max="7" width="15.33203125" style="8" customWidth="1"/>
    <col min="8" max="8" width="18.33203125" style="8" customWidth="1"/>
    <col min="9" max="9" width="20.33203125" style="8" customWidth="1"/>
    <col min="10" max="10" width="1.6640625" style="8" customWidth="1"/>
    <col min="11" max="11" width="22.33203125" style="8" customWidth="1"/>
    <col min="12" max="12" width="20.6640625" style="8" bestFit="1" customWidth="1"/>
    <col min="13" max="13" width="16.33203125" style="8" customWidth="1"/>
    <col min="14" max="14" width="1.6640625" style="8" customWidth="1"/>
    <col min="15" max="15" width="14.5546875" style="8" customWidth="1"/>
    <col min="16" max="16" width="12.6640625" style="8" customWidth="1"/>
    <col min="17" max="17" width="12.33203125" style="8" customWidth="1"/>
    <col min="18" max="18" width="14.6640625" style="8" customWidth="1"/>
    <col min="19" max="20" width="12.33203125" style="8" customWidth="1"/>
    <col min="21" max="21" width="1.6640625" style="8" customWidth="1"/>
    <col min="22" max="22" width="9.6640625" style="55" customWidth="1"/>
    <col min="23" max="23" width="14.44140625" style="8" customWidth="1"/>
    <col min="24" max="24" width="16.33203125" style="8" customWidth="1"/>
    <col min="25" max="25" width="10.6640625" style="8" customWidth="1"/>
    <col min="26" max="26" width="12.33203125" style="8" customWidth="1"/>
    <col min="27" max="27" width="1.6640625" style="8" customWidth="1"/>
    <col min="28" max="28" width="19.5546875" style="8" customWidth="1"/>
    <col min="29" max="29" width="12.33203125" style="8" customWidth="1"/>
    <col min="30" max="31" width="13.6640625" style="8" customWidth="1"/>
    <col min="32" max="32" width="12.33203125" style="8" customWidth="1"/>
    <col min="33" max="33" width="14.5546875" style="8" customWidth="1"/>
    <col min="34" max="34" width="1.6640625" style="8" customWidth="1"/>
    <col min="35" max="35" width="18.109375" style="8" bestFit="1" customWidth="1"/>
    <col min="36" max="36" width="1.6640625" style="8" customWidth="1"/>
    <col min="37" max="37" width="11.6640625" style="8" customWidth="1"/>
    <col min="38" max="38" width="18.5546875" style="8" customWidth="1"/>
    <col min="39" max="39" width="17.33203125" style="8" customWidth="1"/>
    <col min="40" max="40" width="40" style="8" customWidth="1"/>
    <col min="41" max="41" width="8.6640625" style="8" hidden="1" customWidth="1"/>
    <col min="42" max="16384" width="8.6640625" style="8"/>
  </cols>
  <sheetData>
    <row r="1" spans="2:41" ht="31.5" customHeight="1">
      <c r="B1" s="424" t="s">
        <v>170</v>
      </c>
      <c r="C1" s="424"/>
      <c r="D1" s="424"/>
      <c r="E1" s="424"/>
      <c r="F1" s="424"/>
    </row>
    <row r="2" spans="2:41" ht="24" customHeight="1" thickBot="1"/>
    <row r="3" spans="2:41" ht="39" customHeight="1" thickTop="1" thickBot="1">
      <c r="B3" s="444" t="s">
        <v>73</v>
      </c>
      <c r="C3" s="445"/>
      <c r="D3" s="446"/>
      <c r="F3" s="434" t="s">
        <v>35</v>
      </c>
      <c r="G3" s="435"/>
      <c r="H3" s="436"/>
      <c r="I3" s="201" t="s">
        <v>36</v>
      </c>
      <c r="J3" s="438" t="s">
        <v>37</v>
      </c>
      <c r="K3" s="438"/>
      <c r="L3" s="202" t="s">
        <v>38</v>
      </c>
      <c r="M3" s="18"/>
      <c r="N3" s="18"/>
      <c r="O3" s="439" t="s">
        <v>74</v>
      </c>
      <c r="P3" s="440"/>
      <c r="Q3" s="440"/>
      <c r="R3" s="440"/>
      <c r="S3" s="441"/>
    </row>
    <row r="4" spans="2:41" ht="6" customHeight="1" thickTop="1" thickBot="1"/>
    <row r="5" spans="2:41" ht="25.2" customHeight="1" thickTop="1" thickBot="1">
      <c r="B5" s="437" t="s">
        <v>75</v>
      </c>
      <c r="C5" s="431"/>
      <c r="D5" s="431"/>
      <c r="E5" s="431"/>
      <c r="F5" s="431"/>
      <c r="G5" s="431"/>
      <c r="H5" s="431"/>
      <c r="I5" s="432"/>
      <c r="J5" s="203"/>
      <c r="K5" s="430" t="s">
        <v>76</v>
      </c>
      <c r="L5" s="431"/>
      <c r="M5" s="432"/>
      <c r="N5" s="203"/>
      <c r="O5" s="430" t="s">
        <v>77</v>
      </c>
      <c r="P5" s="431"/>
      <c r="Q5" s="431"/>
      <c r="R5" s="431"/>
      <c r="S5" s="431"/>
      <c r="T5" s="432"/>
      <c r="U5" s="204"/>
      <c r="V5" s="437" t="s">
        <v>78</v>
      </c>
      <c r="W5" s="431"/>
      <c r="X5" s="431"/>
      <c r="Y5" s="431"/>
      <c r="Z5" s="433"/>
      <c r="AA5" s="205"/>
      <c r="AB5" s="430" t="s">
        <v>79</v>
      </c>
      <c r="AC5" s="431"/>
      <c r="AD5" s="431"/>
      <c r="AE5" s="431"/>
      <c r="AF5" s="431"/>
      <c r="AG5" s="433"/>
      <c r="AH5" s="206"/>
      <c r="AI5" s="428" t="s">
        <v>80</v>
      </c>
      <c r="AJ5" s="207"/>
      <c r="AK5" s="425" t="s">
        <v>81</v>
      </c>
      <c r="AL5" s="426"/>
      <c r="AM5" s="427"/>
      <c r="AN5" s="208"/>
    </row>
    <row r="6" spans="2:41" ht="48" thickTop="1" thickBot="1">
      <c r="B6" s="209" t="s">
        <v>134</v>
      </c>
      <c r="C6" s="210" t="s">
        <v>82</v>
      </c>
      <c r="D6" s="210" t="s">
        <v>83</v>
      </c>
      <c r="E6" s="210" t="s">
        <v>84</v>
      </c>
      <c r="F6" s="210" t="s">
        <v>85</v>
      </c>
      <c r="G6" s="210" t="s">
        <v>151</v>
      </c>
      <c r="H6" s="210" t="s">
        <v>86</v>
      </c>
      <c r="I6" s="210" t="s">
        <v>87</v>
      </c>
      <c r="J6" s="211"/>
      <c r="K6" s="212" t="s">
        <v>88</v>
      </c>
      <c r="L6" s="213" t="s">
        <v>89</v>
      </c>
      <c r="M6" s="212" t="s">
        <v>90</v>
      </c>
      <c r="N6" s="211"/>
      <c r="O6" s="214" t="s">
        <v>91</v>
      </c>
      <c r="P6" s="214" t="s">
        <v>92</v>
      </c>
      <c r="Q6" s="214" t="s">
        <v>93</v>
      </c>
      <c r="R6" s="214" t="s">
        <v>94</v>
      </c>
      <c r="S6" s="214" t="s">
        <v>95</v>
      </c>
      <c r="T6" s="214" t="s">
        <v>96</v>
      </c>
      <c r="U6" s="211"/>
      <c r="V6" s="215" t="s">
        <v>97</v>
      </c>
      <c r="W6" s="214" t="s">
        <v>98</v>
      </c>
      <c r="X6" s="214" t="s">
        <v>94</v>
      </c>
      <c r="Y6" s="214" t="s">
        <v>95</v>
      </c>
      <c r="Z6" s="214" t="s">
        <v>96</v>
      </c>
      <c r="AA6" s="211"/>
      <c r="AB6" s="214" t="s">
        <v>99</v>
      </c>
      <c r="AC6" s="214" t="s">
        <v>100</v>
      </c>
      <c r="AD6" s="214" t="s">
        <v>98</v>
      </c>
      <c r="AE6" s="214" t="s">
        <v>94</v>
      </c>
      <c r="AF6" s="214" t="s">
        <v>95</v>
      </c>
      <c r="AG6" s="214" t="s">
        <v>96</v>
      </c>
      <c r="AH6" s="216"/>
      <c r="AI6" s="429"/>
      <c r="AJ6" s="216"/>
      <c r="AK6" s="210" t="s">
        <v>101</v>
      </c>
      <c r="AL6" s="210" t="s">
        <v>102</v>
      </c>
      <c r="AM6" s="210" t="s">
        <v>103</v>
      </c>
      <c r="AN6" s="217" t="s">
        <v>104</v>
      </c>
    </row>
    <row r="7" spans="2:41" ht="16.2" thickTop="1">
      <c r="B7" s="56"/>
      <c r="C7" s="57"/>
      <c r="D7" s="57"/>
      <c r="E7" s="58"/>
      <c r="F7" s="58"/>
      <c r="G7" s="58"/>
      <c r="H7" s="57"/>
      <c r="I7" s="58"/>
      <c r="J7" s="59"/>
      <c r="K7" s="57"/>
      <c r="L7" s="57"/>
      <c r="M7" s="60"/>
      <c r="N7" s="59"/>
      <c r="O7" s="60"/>
      <c r="P7" s="61"/>
      <c r="Q7" s="57"/>
      <c r="R7" s="58"/>
      <c r="S7" s="57"/>
      <c r="T7" s="57"/>
      <c r="U7" s="59"/>
      <c r="V7" s="61"/>
      <c r="W7" s="61"/>
      <c r="X7" s="58"/>
      <c r="Y7" s="57"/>
      <c r="Z7" s="57"/>
      <c r="AA7" s="59"/>
      <c r="AB7" s="58"/>
      <c r="AC7" s="61"/>
      <c r="AD7" s="61"/>
      <c r="AE7" s="58"/>
      <c r="AF7" s="57"/>
      <c r="AG7" s="57"/>
      <c r="AH7" s="59"/>
      <c r="AI7" s="218">
        <f>SUM(P7,W7,AB7)</f>
        <v>0</v>
      </c>
      <c r="AJ7" s="62"/>
      <c r="AK7" s="57"/>
      <c r="AL7" s="57"/>
      <c r="AM7" s="63"/>
      <c r="AN7" s="64"/>
      <c r="AO7" s="8" t="s">
        <v>105</v>
      </c>
    </row>
    <row r="8" spans="2:41" ht="15.6">
      <c r="B8" s="65"/>
      <c r="C8" s="66"/>
      <c r="D8" s="66"/>
      <c r="E8" s="67"/>
      <c r="F8" s="67"/>
      <c r="G8" s="67"/>
      <c r="H8" s="66"/>
      <c r="I8" s="67"/>
      <c r="J8" s="68"/>
      <c r="K8" s="66"/>
      <c r="L8" s="66"/>
      <c r="M8" s="66"/>
      <c r="N8" s="68"/>
      <c r="O8" s="69"/>
      <c r="P8" s="70"/>
      <c r="Q8" s="66"/>
      <c r="R8" s="67"/>
      <c r="S8" s="66"/>
      <c r="T8" s="66"/>
      <c r="U8" s="68"/>
      <c r="V8" s="70"/>
      <c r="W8" s="70"/>
      <c r="X8" s="67"/>
      <c r="Y8" s="66"/>
      <c r="Z8" s="66"/>
      <c r="AA8" s="68"/>
      <c r="AB8" s="67"/>
      <c r="AC8" s="70"/>
      <c r="AD8" s="70"/>
      <c r="AE8" s="67"/>
      <c r="AF8" s="66"/>
      <c r="AG8" s="66"/>
      <c r="AH8" s="68"/>
      <c r="AI8" s="219">
        <f t="shared" ref="AI8:AI71" si="0">SUM(P8,W8,AB8)</f>
        <v>0</v>
      </c>
      <c r="AJ8" s="71"/>
      <c r="AK8" s="66"/>
      <c r="AL8" s="66"/>
      <c r="AM8" s="72"/>
      <c r="AN8" s="73"/>
    </row>
    <row r="9" spans="2:41" ht="15.6">
      <c r="B9" s="65"/>
      <c r="C9" s="66"/>
      <c r="D9" s="66"/>
      <c r="E9" s="67"/>
      <c r="F9" s="67"/>
      <c r="G9" s="67"/>
      <c r="H9" s="66"/>
      <c r="I9" s="67"/>
      <c r="J9" s="68"/>
      <c r="K9" s="66"/>
      <c r="L9" s="66"/>
      <c r="M9" s="66"/>
      <c r="N9" s="68"/>
      <c r="O9" s="69"/>
      <c r="P9" s="70"/>
      <c r="Q9" s="66"/>
      <c r="R9" s="67"/>
      <c r="S9" s="66"/>
      <c r="T9" s="66"/>
      <c r="U9" s="68"/>
      <c r="V9" s="70"/>
      <c r="W9" s="70"/>
      <c r="X9" s="67"/>
      <c r="Y9" s="66"/>
      <c r="Z9" s="66"/>
      <c r="AA9" s="68"/>
      <c r="AB9" s="67"/>
      <c r="AC9" s="70"/>
      <c r="AD9" s="70"/>
      <c r="AE9" s="67"/>
      <c r="AF9" s="66"/>
      <c r="AG9" s="66"/>
      <c r="AH9" s="68"/>
      <c r="AI9" s="219">
        <f t="shared" si="0"/>
        <v>0</v>
      </c>
      <c r="AJ9" s="71"/>
      <c r="AK9" s="66"/>
      <c r="AL9" s="66"/>
      <c r="AM9" s="72"/>
      <c r="AN9" s="73"/>
    </row>
    <row r="10" spans="2:41" ht="15.6">
      <c r="B10" s="65"/>
      <c r="C10" s="66"/>
      <c r="D10" s="66"/>
      <c r="E10" s="67"/>
      <c r="F10" s="67"/>
      <c r="G10" s="67"/>
      <c r="H10" s="66"/>
      <c r="I10" s="67"/>
      <c r="J10" s="68"/>
      <c r="K10" s="66"/>
      <c r="L10" s="66"/>
      <c r="M10" s="66"/>
      <c r="N10" s="68"/>
      <c r="O10" s="69"/>
      <c r="P10" s="70"/>
      <c r="Q10" s="66"/>
      <c r="R10" s="67"/>
      <c r="S10" s="66"/>
      <c r="T10" s="66"/>
      <c r="U10" s="68"/>
      <c r="V10" s="70"/>
      <c r="W10" s="70"/>
      <c r="X10" s="67"/>
      <c r="Y10" s="66"/>
      <c r="Z10" s="66"/>
      <c r="AA10" s="68"/>
      <c r="AB10" s="67"/>
      <c r="AC10" s="70"/>
      <c r="AD10" s="70"/>
      <c r="AE10" s="67"/>
      <c r="AF10" s="66"/>
      <c r="AG10" s="66"/>
      <c r="AH10" s="68"/>
      <c r="AI10" s="219">
        <f t="shared" si="0"/>
        <v>0</v>
      </c>
      <c r="AJ10" s="71"/>
      <c r="AK10" s="66"/>
      <c r="AL10" s="66"/>
      <c r="AM10" s="72"/>
      <c r="AN10" s="73"/>
    </row>
    <row r="11" spans="2:41" ht="15.6">
      <c r="B11" s="65"/>
      <c r="C11" s="66"/>
      <c r="D11" s="66"/>
      <c r="E11" s="67"/>
      <c r="F11" s="67"/>
      <c r="G11" s="67"/>
      <c r="H11" s="66"/>
      <c r="I11" s="67"/>
      <c r="J11" s="68"/>
      <c r="K11" s="66"/>
      <c r="L11" s="66"/>
      <c r="M11" s="66"/>
      <c r="N11" s="68"/>
      <c r="O11" s="69"/>
      <c r="P11" s="70"/>
      <c r="Q11" s="66"/>
      <c r="R11" s="67"/>
      <c r="S11" s="66"/>
      <c r="T11" s="66"/>
      <c r="U11" s="68"/>
      <c r="V11" s="70"/>
      <c r="W11" s="70"/>
      <c r="X11" s="67"/>
      <c r="Y11" s="66"/>
      <c r="Z11" s="66"/>
      <c r="AA11" s="68"/>
      <c r="AB11" s="67"/>
      <c r="AC11" s="70"/>
      <c r="AD11" s="70"/>
      <c r="AE11" s="67"/>
      <c r="AF11" s="66"/>
      <c r="AG11" s="66"/>
      <c r="AH11" s="68"/>
      <c r="AI11" s="219">
        <f t="shared" si="0"/>
        <v>0</v>
      </c>
      <c r="AJ11" s="71"/>
      <c r="AK11" s="66"/>
      <c r="AL11" s="66"/>
      <c r="AM11" s="72"/>
      <c r="AN11" s="73"/>
    </row>
    <row r="12" spans="2:41" ht="15.6">
      <c r="B12" s="65"/>
      <c r="C12" s="66"/>
      <c r="D12" s="66"/>
      <c r="E12" s="67"/>
      <c r="F12" s="67"/>
      <c r="G12" s="67"/>
      <c r="H12" s="66"/>
      <c r="I12" s="67"/>
      <c r="J12" s="68"/>
      <c r="K12" s="66"/>
      <c r="L12" s="66"/>
      <c r="M12" s="66"/>
      <c r="N12" s="68"/>
      <c r="O12" s="69"/>
      <c r="P12" s="70"/>
      <c r="Q12" s="66"/>
      <c r="R12" s="67"/>
      <c r="S12" s="66"/>
      <c r="T12" s="66"/>
      <c r="U12" s="68"/>
      <c r="V12" s="70"/>
      <c r="W12" s="70"/>
      <c r="X12" s="67"/>
      <c r="Y12" s="66"/>
      <c r="Z12" s="66"/>
      <c r="AA12" s="68"/>
      <c r="AB12" s="67"/>
      <c r="AC12" s="70"/>
      <c r="AD12" s="70"/>
      <c r="AE12" s="67"/>
      <c r="AF12" s="66"/>
      <c r="AG12" s="66"/>
      <c r="AH12" s="68"/>
      <c r="AI12" s="219">
        <f t="shared" si="0"/>
        <v>0</v>
      </c>
      <c r="AJ12" s="71"/>
      <c r="AK12" s="66"/>
      <c r="AL12" s="66"/>
      <c r="AM12" s="72"/>
      <c r="AN12" s="73"/>
    </row>
    <row r="13" spans="2:41" ht="15.6">
      <c r="B13" s="65"/>
      <c r="C13" s="66"/>
      <c r="D13" s="66"/>
      <c r="E13" s="67"/>
      <c r="F13" s="67"/>
      <c r="G13" s="67"/>
      <c r="H13" s="66"/>
      <c r="I13" s="67"/>
      <c r="J13" s="68"/>
      <c r="K13" s="66"/>
      <c r="L13" s="66"/>
      <c r="M13" s="66"/>
      <c r="N13" s="68"/>
      <c r="O13" s="66"/>
      <c r="P13" s="70"/>
      <c r="Q13" s="66"/>
      <c r="R13" s="67"/>
      <c r="S13" s="66"/>
      <c r="T13" s="66"/>
      <c r="U13" s="68"/>
      <c r="V13" s="70"/>
      <c r="W13" s="70"/>
      <c r="X13" s="67"/>
      <c r="Y13" s="66"/>
      <c r="Z13" s="66"/>
      <c r="AA13" s="68"/>
      <c r="AB13" s="67"/>
      <c r="AC13" s="70"/>
      <c r="AD13" s="70"/>
      <c r="AE13" s="67"/>
      <c r="AF13" s="66"/>
      <c r="AG13" s="66"/>
      <c r="AH13" s="68"/>
      <c r="AI13" s="219">
        <f t="shared" si="0"/>
        <v>0</v>
      </c>
      <c r="AJ13" s="71"/>
      <c r="AK13" s="66"/>
      <c r="AL13" s="66"/>
      <c r="AM13" s="72"/>
      <c r="AN13" s="73"/>
    </row>
    <row r="14" spans="2:41" ht="15.6">
      <c r="B14" s="65"/>
      <c r="C14" s="66"/>
      <c r="D14" s="66"/>
      <c r="E14" s="67"/>
      <c r="F14" s="67"/>
      <c r="G14" s="67"/>
      <c r="H14" s="66"/>
      <c r="I14" s="67"/>
      <c r="J14" s="68"/>
      <c r="K14" s="66"/>
      <c r="L14" s="66"/>
      <c r="M14" s="66"/>
      <c r="N14" s="68"/>
      <c r="O14" s="69"/>
      <c r="P14" s="70"/>
      <c r="Q14" s="66"/>
      <c r="R14" s="67"/>
      <c r="S14" s="66"/>
      <c r="T14" s="66"/>
      <c r="U14" s="68"/>
      <c r="V14" s="70"/>
      <c r="W14" s="70"/>
      <c r="X14" s="67"/>
      <c r="Y14" s="66"/>
      <c r="Z14" s="66"/>
      <c r="AA14" s="68"/>
      <c r="AB14" s="67"/>
      <c r="AC14" s="70"/>
      <c r="AD14" s="70"/>
      <c r="AE14" s="67"/>
      <c r="AF14" s="66"/>
      <c r="AG14" s="66"/>
      <c r="AH14" s="68"/>
      <c r="AI14" s="219">
        <f t="shared" si="0"/>
        <v>0</v>
      </c>
      <c r="AJ14" s="71"/>
      <c r="AK14" s="66"/>
      <c r="AL14" s="66"/>
      <c r="AM14" s="72"/>
      <c r="AN14" s="73"/>
    </row>
    <row r="15" spans="2:41" ht="15.6">
      <c r="B15" s="65"/>
      <c r="C15" s="66"/>
      <c r="D15" s="66"/>
      <c r="E15" s="67"/>
      <c r="F15" s="67"/>
      <c r="G15" s="67"/>
      <c r="H15" s="66"/>
      <c r="I15" s="67"/>
      <c r="J15" s="68"/>
      <c r="K15" s="66"/>
      <c r="L15" s="66"/>
      <c r="M15" s="66"/>
      <c r="N15" s="68"/>
      <c r="O15" s="66"/>
      <c r="P15" s="70"/>
      <c r="Q15" s="66"/>
      <c r="R15" s="67"/>
      <c r="S15" s="66"/>
      <c r="T15" s="66"/>
      <c r="U15" s="68"/>
      <c r="V15" s="70"/>
      <c r="W15" s="70"/>
      <c r="X15" s="67"/>
      <c r="Y15" s="66"/>
      <c r="Z15" s="66"/>
      <c r="AA15" s="68"/>
      <c r="AB15" s="67"/>
      <c r="AC15" s="70"/>
      <c r="AD15" s="70"/>
      <c r="AE15" s="67"/>
      <c r="AF15" s="66"/>
      <c r="AG15" s="66"/>
      <c r="AH15" s="68"/>
      <c r="AI15" s="219">
        <f t="shared" si="0"/>
        <v>0</v>
      </c>
      <c r="AJ15" s="71"/>
      <c r="AK15" s="66"/>
      <c r="AL15" s="66"/>
      <c r="AM15" s="72"/>
      <c r="AN15" s="73"/>
    </row>
    <row r="16" spans="2:41" ht="15.6">
      <c r="B16" s="65"/>
      <c r="C16" s="66"/>
      <c r="D16" s="66"/>
      <c r="E16" s="67"/>
      <c r="F16" s="67"/>
      <c r="G16" s="67"/>
      <c r="H16" s="66"/>
      <c r="I16" s="67"/>
      <c r="J16" s="68"/>
      <c r="K16" s="66"/>
      <c r="L16" s="66"/>
      <c r="M16" s="66"/>
      <c r="N16" s="68"/>
      <c r="O16" s="66"/>
      <c r="P16" s="70"/>
      <c r="Q16" s="66"/>
      <c r="R16" s="67"/>
      <c r="S16" s="66"/>
      <c r="T16" s="66"/>
      <c r="U16" s="68"/>
      <c r="V16" s="70"/>
      <c r="W16" s="70"/>
      <c r="X16" s="67"/>
      <c r="Y16" s="66"/>
      <c r="Z16" s="66"/>
      <c r="AA16" s="68"/>
      <c r="AB16" s="67"/>
      <c r="AC16" s="70"/>
      <c r="AD16" s="70"/>
      <c r="AE16" s="67"/>
      <c r="AF16" s="66"/>
      <c r="AG16" s="66"/>
      <c r="AH16" s="68"/>
      <c r="AI16" s="219">
        <f t="shared" si="0"/>
        <v>0</v>
      </c>
      <c r="AJ16" s="71"/>
      <c r="AK16" s="66"/>
      <c r="AL16" s="66"/>
      <c r="AM16" s="72"/>
      <c r="AN16" s="73"/>
    </row>
    <row r="17" spans="2:40" ht="15.6">
      <c r="B17" s="65"/>
      <c r="C17" s="66"/>
      <c r="D17" s="66"/>
      <c r="E17" s="67"/>
      <c r="F17" s="67"/>
      <c r="G17" s="67"/>
      <c r="H17" s="66"/>
      <c r="I17" s="67"/>
      <c r="J17" s="68"/>
      <c r="K17" s="66"/>
      <c r="L17" s="66"/>
      <c r="M17" s="66"/>
      <c r="N17" s="68"/>
      <c r="O17" s="66"/>
      <c r="P17" s="70"/>
      <c r="Q17" s="66"/>
      <c r="R17" s="67"/>
      <c r="S17" s="66"/>
      <c r="T17" s="66"/>
      <c r="U17" s="68"/>
      <c r="V17" s="70"/>
      <c r="W17" s="70"/>
      <c r="X17" s="67"/>
      <c r="Y17" s="66"/>
      <c r="Z17" s="66"/>
      <c r="AA17" s="68"/>
      <c r="AB17" s="67"/>
      <c r="AC17" s="70"/>
      <c r="AD17" s="70"/>
      <c r="AE17" s="67"/>
      <c r="AF17" s="66"/>
      <c r="AG17" s="66"/>
      <c r="AH17" s="68"/>
      <c r="AI17" s="219">
        <f t="shared" si="0"/>
        <v>0</v>
      </c>
      <c r="AJ17" s="71"/>
      <c r="AK17" s="66"/>
      <c r="AL17" s="66"/>
      <c r="AM17" s="72"/>
      <c r="AN17" s="73"/>
    </row>
    <row r="18" spans="2:40" ht="15.6">
      <c r="B18" s="65"/>
      <c r="C18" s="66"/>
      <c r="D18" s="66"/>
      <c r="E18" s="67"/>
      <c r="F18" s="67"/>
      <c r="G18" s="67"/>
      <c r="H18" s="66"/>
      <c r="I18" s="67"/>
      <c r="J18" s="68"/>
      <c r="K18" s="66"/>
      <c r="L18" s="66"/>
      <c r="M18" s="66"/>
      <c r="N18" s="68"/>
      <c r="O18" s="69"/>
      <c r="P18" s="70"/>
      <c r="Q18" s="66"/>
      <c r="R18" s="67"/>
      <c r="S18" s="66"/>
      <c r="T18" s="66"/>
      <c r="U18" s="68"/>
      <c r="V18" s="70"/>
      <c r="W18" s="70"/>
      <c r="X18" s="67"/>
      <c r="Y18" s="66"/>
      <c r="Z18" s="66"/>
      <c r="AA18" s="68"/>
      <c r="AB18" s="67"/>
      <c r="AC18" s="70"/>
      <c r="AD18" s="70"/>
      <c r="AE18" s="67"/>
      <c r="AF18" s="66"/>
      <c r="AG18" s="66"/>
      <c r="AH18" s="68"/>
      <c r="AI18" s="219">
        <f t="shared" si="0"/>
        <v>0</v>
      </c>
      <c r="AJ18" s="71"/>
      <c r="AK18" s="66"/>
      <c r="AL18" s="66"/>
      <c r="AM18" s="72"/>
      <c r="AN18" s="73"/>
    </row>
    <row r="19" spans="2:40" ht="15.6">
      <c r="B19" s="65"/>
      <c r="C19" s="66"/>
      <c r="D19" s="66"/>
      <c r="E19" s="67"/>
      <c r="F19" s="67"/>
      <c r="G19" s="67"/>
      <c r="H19" s="66"/>
      <c r="I19" s="67"/>
      <c r="J19" s="68"/>
      <c r="K19" s="66"/>
      <c r="L19" s="66"/>
      <c r="M19" s="66"/>
      <c r="N19" s="68"/>
      <c r="O19" s="69"/>
      <c r="P19" s="70"/>
      <c r="Q19" s="66"/>
      <c r="R19" s="67"/>
      <c r="S19" s="66"/>
      <c r="T19" s="66"/>
      <c r="U19" s="68"/>
      <c r="V19" s="70"/>
      <c r="W19" s="70"/>
      <c r="X19" s="67"/>
      <c r="Y19" s="66"/>
      <c r="Z19" s="66"/>
      <c r="AA19" s="68"/>
      <c r="AB19" s="67"/>
      <c r="AC19" s="70"/>
      <c r="AD19" s="70"/>
      <c r="AE19" s="67"/>
      <c r="AF19" s="66"/>
      <c r="AG19" s="66"/>
      <c r="AH19" s="68"/>
      <c r="AI19" s="219">
        <f t="shared" si="0"/>
        <v>0</v>
      </c>
      <c r="AJ19" s="71"/>
      <c r="AK19" s="66"/>
      <c r="AL19" s="66"/>
      <c r="AM19" s="72"/>
      <c r="AN19" s="73"/>
    </row>
    <row r="20" spans="2:40" ht="15.6">
      <c r="B20" s="65"/>
      <c r="C20" s="66"/>
      <c r="D20" s="66"/>
      <c r="E20" s="67"/>
      <c r="F20" s="67"/>
      <c r="G20" s="67"/>
      <c r="H20" s="66"/>
      <c r="I20" s="67"/>
      <c r="J20" s="68"/>
      <c r="K20" s="66"/>
      <c r="L20" s="66"/>
      <c r="M20" s="66"/>
      <c r="N20" s="68"/>
      <c r="O20" s="69"/>
      <c r="P20" s="70"/>
      <c r="Q20" s="66"/>
      <c r="R20" s="67"/>
      <c r="S20" s="66"/>
      <c r="T20" s="66"/>
      <c r="U20" s="68"/>
      <c r="V20" s="70"/>
      <c r="W20" s="70"/>
      <c r="X20" s="67"/>
      <c r="Y20" s="66"/>
      <c r="Z20" s="66"/>
      <c r="AA20" s="68"/>
      <c r="AB20" s="67"/>
      <c r="AC20" s="70"/>
      <c r="AD20" s="70"/>
      <c r="AE20" s="67"/>
      <c r="AF20" s="66"/>
      <c r="AG20" s="66"/>
      <c r="AH20" s="68"/>
      <c r="AI20" s="219">
        <f t="shared" si="0"/>
        <v>0</v>
      </c>
      <c r="AJ20" s="71"/>
      <c r="AK20" s="66"/>
      <c r="AL20" s="66"/>
      <c r="AM20" s="72"/>
      <c r="AN20" s="73"/>
    </row>
    <row r="21" spans="2:40" ht="15.6">
      <c r="B21" s="65"/>
      <c r="C21" s="66"/>
      <c r="D21" s="66"/>
      <c r="E21" s="67"/>
      <c r="F21" s="67"/>
      <c r="G21" s="67"/>
      <c r="H21" s="66"/>
      <c r="I21" s="67"/>
      <c r="J21" s="68"/>
      <c r="K21" s="66"/>
      <c r="L21" s="66"/>
      <c r="M21" s="66"/>
      <c r="N21" s="68"/>
      <c r="O21" s="69"/>
      <c r="P21" s="70"/>
      <c r="Q21" s="66"/>
      <c r="R21" s="67"/>
      <c r="S21" s="66"/>
      <c r="T21" s="66"/>
      <c r="U21" s="68"/>
      <c r="V21" s="70"/>
      <c r="W21" s="70"/>
      <c r="X21" s="67"/>
      <c r="Y21" s="66"/>
      <c r="Z21" s="66"/>
      <c r="AA21" s="68"/>
      <c r="AB21" s="67"/>
      <c r="AC21" s="70"/>
      <c r="AD21" s="70"/>
      <c r="AE21" s="67"/>
      <c r="AF21" s="66"/>
      <c r="AG21" s="66"/>
      <c r="AH21" s="68"/>
      <c r="AI21" s="219">
        <f t="shared" si="0"/>
        <v>0</v>
      </c>
      <c r="AJ21" s="71"/>
      <c r="AK21" s="66"/>
      <c r="AL21" s="66"/>
      <c r="AM21" s="72"/>
      <c r="AN21" s="73"/>
    </row>
    <row r="22" spans="2:40" ht="15.6">
      <c r="B22" s="65"/>
      <c r="C22" s="66"/>
      <c r="D22" s="66"/>
      <c r="E22" s="67"/>
      <c r="F22" s="67"/>
      <c r="G22" s="67"/>
      <c r="H22" s="66"/>
      <c r="I22" s="67"/>
      <c r="J22" s="68"/>
      <c r="K22" s="66"/>
      <c r="L22" s="66"/>
      <c r="M22" s="66"/>
      <c r="N22" s="68"/>
      <c r="O22" s="66"/>
      <c r="P22" s="70"/>
      <c r="Q22" s="66"/>
      <c r="R22" s="67"/>
      <c r="S22" s="66"/>
      <c r="T22" s="66"/>
      <c r="U22" s="68"/>
      <c r="V22" s="70"/>
      <c r="W22" s="70"/>
      <c r="X22" s="67"/>
      <c r="Y22" s="66"/>
      <c r="Z22" s="66"/>
      <c r="AA22" s="68"/>
      <c r="AB22" s="67"/>
      <c r="AC22" s="70"/>
      <c r="AD22" s="70"/>
      <c r="AE22" s="67"/>
      <c r="AF22" s="66"/>
      <c r="AG22" s="66"/>
      <c r="AH22" s="68"/>
      <c r="AI22" s="219">
        <f t="shared" si="0"/>
        <v>0</v>
      </c>
      <c r="AJ22" s="71"/>
      <c r="AK22" s="66"/>
      <c r="AL22" s="66"/>
      <c r="AM22" s="72"/>
      <c r="AN22" s="73"/>
    </row>
    <row r="23" spans="2:40" ht="15.6">
      <c r="B23" s="65"/>
      <c r="C23" s="66"/>
      <c r="D23" s="66"/>
      <c r="E23" s="67"/>
      <c r="F23" s="67"/>
      <c r="G23" s="67"/>
      <c r="H23" s="66"/>
      <c r="I23" s="67"/>
      <c r="J23" s="68"/>
      <c r="K23" s="66"/>
      <c r="L23" s="66"/>
      <c r="M23" s="66"/>
      <c r="N23" s="68"/>
      <c r="O23" s="69"/>
      <c r="P23" s="70"/>
      <c r="Q23" s="66"/>
      <c r="R23" s="67"/>
      <c r="S23" s="66"/>
      <c r="T23" s="66"/>
      <c r="U23" s="68"/>
      <c r="V23" s="70"/>
      <c r="W23" s="70"/>
      <c r="X23" s="67"/>
      <c r="Y23" s="66"/>
      <c r="Z23" s="66"/>
      <c r="AA23" s="68"/>
      <c r="AB23" s="67"/>
      <c r="AC23" s="70"/>
      <c r="AD23" s="70"/>
      <c r="AE23" s="67"/>
      <c r="AF23" s="66"/>
      <c r="AG23" s="66"/>
      <c r="AH23" s="68"/>
      <c r="AI23" s="219">
        <f t="shared" si="0"/>
        <v>0</v>
      </c>
      <c r="AJ23" s="71"/>
      <c r="AK23" s="66"/>
      <c r="AL23" s="66"/>
      <c r="AM23" s="72"/>
      <c r="AN23" s="73"/>
    </row>
    <row r="24" spans="2:40" ht="15.6">
      <c r="B24" s="65"/>
      <c r="C24" s="66"/>
      <c r="D24" s="66"/>
      <c r="E24" s="67"/>
      <c r="F24" s="67"/>
      <c r="G24" s="67"/>
      <c r="H24" s="66"/>
      <c r="I24" s="67"/>
      <c r="J24" s="68"/>
      <c r="K24" s="66"/>
      <c r="L24" s="66"/>
      <c r="M24" s="66"/>
      <c r="N24" s="68"/>
      <c r="O24" s="69"/>
      <c r="P24" s="70"/>
      <c r="Q24" s="66"/>
      <c r="R24" s="67"/>
      <c r="S24" s="66"/>
      <c r="T24" s="66"/>
      <c r="U24" s="68"/>
      <c r="V24" s="70"/>
      <c r="W24" s="70"/>
      <c r="X24" s="67"/>
      <c r="Y24" s="66"/>
      <c r="Z24" s="66"/>
      <c r="AA24" s="68"/>
      <c r="AB24" s="67"/>
      <c r="AC24" s="70"/>
      <c r="AD24" s="70"/>
      <c r="AE24" s="67"/>
      <c r="AF24" s="66"/>
      <c r="AG24" s="66"/>
      <c r="AH24" s="68"/>
      <c r="AI24" s="219">
        <f t="shared" si="0"/>
        <v>0</v>
      </c>
      <c r="AJ24" s="71"/>
      <c r="AK24" s="66"/>
      <c r="AL24" s="66"/>
      <c r="AM24" s="72"/>
      <c r="AN24" s="73"/>
    </row>
    <row r="25" spans="2:40" ht="15.6">
      <c r="B25" s="65"/>
      <c r="C25" s="66"/>
      <c r="D25" s="66"/>
      <c r="E25" s="67"/>
      <c r="F25" s="67"/>
      <c r="G25" s="67"/>
      <c r="H25" s="66"/>
      <c r="I25" s="67"/>
      <c r="J25" s="68"/>
      <c r="K25" s="66"/>
      <c r="L25" s="66"/>
      <c r="M25" s="69"/>
      <c r="N25" s="68"/>
      <c r="O25" s="66"/>
      <c r="P25" s="70"/>
      <c r="Q25" s="66"/>
      <c r="R25" s="67"/>
      <c r="S25" s="66"/>
      <c r="T25" s="66"/>
      <c r="U25" s="68"/>
      <c r="V25" s="70"/>
      <c r="W25" s="70"/>
      <c r="X25" s="67"/>
      <c r="Y25" s="66"/>
      <c r="Z25" s="66"/>
      <c r="AA25" s="68"/>
      <c r="AB25" s="67"/>
      <c r="AC25" s="70"/>
      <c r="AD25" s="70"/>
      <c r="AE25" s="67"/>
      <c r="AF25" s="66"/>
      <c r="AG25" s="66"/>
      <c r="AH25" s="68"/>
      <c r="AI25" s="219">
        <f t="shared" si="0"/>
        <v>0</v>
      </c>
      <c r="AJ25" s="71"/>
      <c r="AK25" s="66"/>
      <c r="AL25" s="66"/>
      <c r="AM25" s="72"/>
      <c r="AN25" s="73"/>
    </row>
    <row r="26" spans="2:40" ht="15.6">
      <c r="B26" s="65"/>
      <c r="C26" s="66"/>
      <c r="D26" s="66"/>
      <c r="E26" s="67"/>
      <c r="F26" s="67"/>
      <c r="G26" s="67"/>
      <c r="H26" s="66"/>
      <c r="I26" s="67"/>
      <c r="J26" s="68"/>
      <c r="K26" s="66"/>
      <c r="L26" s="66"/>
      <c r="M26" s="69"/>
      <c r="N26" s="68"/>
      <c r="O26" s="66"/>
      <c r="P26" s="70"/>
      <c r="Q26" s="66"/>
      <c r="R26" s="67"/>
      <c r="S26" s="66"/>
      <c r="T26" s="66"/>
      <c r="U26" s="68"/>
      <c r="V26" s="70"/>
      <c r="W26" s="70"/>
      <c r="X26" s="67"/>
      <c r="Y26" s="66"/>
      <c r="Z26" s="66"/>
      <c r="AA26" s="68"/>
      <c r="AB26" s="67"/>
      <c r="AC26" s="70"/>
      <c r="AD26" s="70"/>
      <c r="AE26" s="67"/>
      <c r="AF26" s="66"/>
      <c r="AG26" s="66"/>
      <c r="AH26" s="68"/>
      <c r="AI26" s="219">
        <f t="shared" si="0"/>
        <v>0</v>
      </c>
      <c r="AJ26" s="71"/>
      <c r="AK26" s="66"/>
      <c r="AL26" s="66"/>
      <c r="AM26" s="72"/>
      <c r="AN26" s="73"/>
    </row>
    <row r="27" spans="2:40" ht="15.6">
      <c r="B27" s="65"/>
      <c r="C27" s="66"/>
      <c r="D27" s="66"/>
      <c r="E27" s="67"/>
      <c r="F27" s="67"/>
      <c r="G27" s="67"/>
      <c r="H27" s="66"/>
      <c r="I27" s="67"/>
      <c r="J27" s="68"/>
      <c r="K27" s="66"/>
      <c r="L27" s="66"/>
      <c r="M27" s="69"/>
      <c r="N27" s="68"/>
      <c r="O27" s="66"/>
      <c r="P27" s="70"/>
      <c r="Q27" s="66"/>
      <c r="R27" s="67"/>
      <c r="S27" s="66"/>
      <c r="T27" s="66"/>
      <c r="U27" s="68"/>
      <c r="V27" s="70"/>
      <c r="W27" s="70"/>
      <c r="X27" s="67"/>
      <c r="Y27" s="66"/>
      <c r="Z27" s="66"/>
      <c r="AA27" s="68"/>
      <c r="AB27" s="67"/>
      <c r="AC27" s="70"/>
      <c r="AD27" s="70"/>
      <c r="AE27" s="67"/>
      <c r="AF27" s="66"/>
      <c r="AG27" s="66"/>
      <c r="AH27" s="68"/>
      <c r="AI27" s="219">
        <f t="shared" si="0"/>
        <v>0</v>
      </c>
      <c r="AJ27" s="71"/>
      <c r="AK27" s="66"/>
      <c r="AL27" s="66"/>
      <c r="AM27" s="72"/>
      <c r="AN27" s="73"/>
    </row>
    <row r="28" spans="2:40" ht="15.6">
      <c r="B28" s="65"/>
      <c r="C28" s="66"/>
      <c r="D28" s="66"/>
      <c r="E28" s="67"/>
      <c r="F28" s="67"/>
      <c r="G28" s="67"/>
      <c r="H28" s="66"/>
      <c r="I28" s="67"/>
      <c r="J28" s="68"/>
      <c r="K28" s="66"/>
      <c r="L28" s="66"/>
      <c r="M28" s="69"/>
      <c r="N28" s="68"/>
      <c r="O28" s="69"/>
      <c r="P28" s="70"/>
      <c r="Q28" s="66"/>
      <c r="R28" s="67"/>
      <c r="S28" s="66"/>
      <c r="T28" s="66"/>
      <c r="U28" s="68"/>
      <c r="V28" s="70"/>
      <c r="W28" s="70"/>
      <c r="X28" s="67"/>
      <c r="Y28" s="66"/>
      <c r="Z28" s="66"/>
      <c r="AA28" s="68"/>
      <c r="AB28" s="67"/>
      <c r="AC28" s="70"/>
      <c r="AD28" s="70"/>
      <c r="AE28" s="67"/>
      <c r="AF28" s="66"/>
      <c r="AG28" s="66"/>
      <c r="AH28" s="68"/>
      <c r="AI28" s="219">
        <f t="shared" si="0"/>
        <v>0</v>
      </c>
      <c r="AJ28" s="71"/>
      <c r="AK28" s="66"/>
      <c r="AL28" s="66"/>
      <c r="AM28" s="72"/>
      <c r="AN28" s="73"/>
    </row>
    <row r="29" spans="2:40" ht="15.6">
      <c r="B29" s="65"/>
      <c r="C29" s="66"/>
      <c r="D29" s="66"/>
      <c r="E29" s="67"/>
      <c r="F29" s="67"/>
      <c r="G29" s="67"/>
      <c r="H29" s="66"/>
      <c r="I29" s="67"/>
      <c r="J29" s="68"/>
      <c r="K29" s="66"/>
      <c r="L29" s="66"/>
      <c r="M29" s="69"/>
      <c r="N29" s="68"/>
      <c r="O29" s="69"/>
      <c r="P29" s="70"/>
      <c r="Q29" s="66"/>
      <c r="R29" s="67"/>
      <c r="S29" s="66"/>
      <c r="T29" s="66"/>
      <c r="U29" s="68"/>
      <c r="V29" s="70"/>
      <c r="W29" s="70"/>
      <c r="X29" s="67"/>
      <c r="Y29" s="66"/>
      <c r="Z29" s="66"/>
      <c r="AA29" s="68"/>
      <c r="AB29" s="67"/>
      <c r="AC29" s="70"/>
      <c r="AD29" s="70"/>
      <c r="AE29" s="67"/>
      <c r="AF29" s="66"/>
      <c r="AG29" s="66"/>
      <c r="AH29" s="68"/>
      <c r="AI29" s="219">
        <f t="shared" si="0"/>
        <v>0</v>
      </c>
      <c r="AJ29" s="71"/>
      <c r="AK29" s="66"/>
      <c r="AL29" s="66"/>
      <c r="AM29" s="72"/>
      <c r="AN29" s="73"/>
    </row>
    <row r="30" spans="2:40" ht="15.6">
      <c r="B30" s="65"/>
      <c r="C30" s="66"/>
      <c r="D30" s="66"/>
      <c r="E30" s="67"/>
      <c r="F30" s="67"/>
      <c r="G30" s="67"/>
      <c r="H30" s="66"/>
      <c r="I30" s="67"/>
      <c r="J30" s="68"/>
      <c r="K30" s="66"/>
      <c r="L30" s="66"/>
      <c r="M30" s="69"/>
      <c r="N30" s="68"/>
      <c r="O30" s="69"/>
      <c r="P30" s="70"/>
      <c r="Q30" s="66"/>
      <c r="R30" s="67"/>
      <c r="S30" s="66"/>
      <c r="T30" s="66"/>
      <c r="U30" s="68"/>
      <c r="V30" s="70"/>
      <c r="W30" s="70"/>
      <c r="X30" s="67"/>
      <c r="Y30" s="66"/>
      <c r="Z30" s="66"/>
      <c r="AA30" s="68"/>
      <c r="AB30" s="67"/>
      <c r="AC30" s="70"/>
      <c r="AD30" s="70"/>
      <c r="AE30" s="67"/>
      <c r="AF30" s="66"/>
      <c r="AG30" s="66"/>
      <c r="AH30" s="68"/>
      <c r="AI30" s="219">
        <f t="shared" si="0"/>
        <v>0</v>
      </c>
      <c r="AJ30" s="71"/>
      <c r="AK30" s="66"/>
      <c r="AL30" s="66"/>
      <c r="AM30" s="72"/>
      <c r="AN30" s="73"/>
    </row>
    <row r="31" spans="2:40" ht="15.6">
      <c r="B31" s="65"/>
      <c r="C31" s="66"/>
      <c r="D31" s="66"/>
      <c r="E31" s="67"/>
      <c r="F31" s="67"/>
      <c r="G31" s="67"/>
      <c r="H31" s="66"/>
      <c r="I31" s="67"/>
      <c r="J31" s="68"/>
      <c r="K31" s="66"/>
      <c r="L31" s="66"/>
      <c r="M31" s="69"/>
      <c r="N31" s="68"/>
      <c r="O31" s="69"/>
      <c r="P31" s="70"/>
      <c r="Q31" s="66"/>
      <c r="R31" s="67"/>
      <c r="S31" s="66"/>
      <c r="T31" s="66"/>
      <c r="U31" s="68"/>
      <c r="V31" s="70"/>
      <c r="W31" s="70"/>
      <c r="X31" s="67"/>
      <c r="Y31" s="66"/>
      <c r="Z31" s="66"/>
      <c r="AA31" s="68"/>
      <c r="AB31" s="67"/>
      <c r="AC31" s="70"/>
      <c r="AD31" s="70"/>
      <c r="AE31" s="67"/>
      <c r="AF31" s="66"/>
      <c r="AG31" s="66"/>
      <c r="AH31" s="68"/>
      <c r="AI31" s="219">
        <f t="shared" si="0"/>
        <v>0</v>
      </c>
      <c r="AJ31" s="71"/>
      <c r="AK31" s="66"/>
      <c r="AL31" s="66"/>
      <c r="AM31" s="72"/>
      <c r="AN31" s="73"/>
    </row>
    <row r="32" spans="2:40" ht="15.6">
      <c r="B32" s="65"/>
      <c r="C32" s="66"/>
      <c r="D32" s="66"/>
      <c r="E32" s="67"/>
      <c r="F32" s="67"/>
      <c r="G32" s="67"/>
      <c r="H32" s="66"/>
      <c r="I32" s="67"/>
      <c r="J32" s="68"/>
      <c r="K32" s="66"/>
      <c r="L32" s="66"/>
      <c r="M32" s="69"/>
      <c r="N32" s="68"/>
      <c r="O32" s="66"/>
      <c r="P32" s="70"/>
      <c r="Q32" s="66"/>
      <c r="R32" s="67"/>
      <c r="S32" s="66"/>
      <c r="T32" s="66"/>
      <c r="U32" s="68"/>
      <c r="V32" s="70"/>
      <c r="W32" s="70"/>
      <c r="X32" s="67"/>
      <c r="Y32" s="66"/>
      <c r="Z32" s="66"/>
      <c r="AA32" s="68"/>
      <c r="AB32" s="67"/>
      <c r="AC32" s="70"/>
      <c r="AD32" s="70"/>
      <c r="AE32" s="67"/>
      <c r="AF32" s="66"/>
      <c r="AG32" s="66"/>
      <c r="AH32" s="68"/>
      <c r="AI32" s="219">
        <f t="shared" si="0"/>
        <v>0</v>
      </c>
      <c r="AJ32" s="71"/>
      <c r="AK32" s="66"/>
      <c r="AL32" s="66"/>
      <c r="AM32" s="72"/>
      <c r="AN32" s="73"/>
    </row>
    <row r="33" spans="2:40" ht="15.6">
      <c r="B33" s="65"/>
      <c r="C33" s="66"/>
      <c r="D33" s="66"/>
      <c r="E33" s="67"/>
      <c r="F33" s="67"/>
      <c r="G33" s="67"/>
      <c r="H33" s="66"/>
      <c r="I33" s="67"/>
      <c r="J33" s="68"/>
      <c r="K33" s="66"/>
      <c r="L33" s="66"/>
      <c r="M33" s="69"/>
      <c r="N33" s="68"/>
      <c r="O33" s="69"/>
      <c r="P33" s="70"/>
      <c r="Q33" s="66"/>
      <c r="R33" s="67"/>
      <c r="S33" s="66"/>
      <c r="T33" s="66"/>
      <c r="U33" s="68"/>
      <c r="V33" s="70"/>
      <c r="W33" s="70"/>
      <c r="X33" s="67"/>
      <c r="Y33" s="66"/>
      <c r="Z33" s="66"/>
      <c r="AA33" s="68"/>
      <c r="AB33" s="67"/>
      <c r="AC33" s="70"/>
      <c r="AD33" s="70"/>
      <c r="AE33" s="67"/>
      <c r="AF33" s="66"/>
      <c r="AG33" s="66"/>
      <c r="AH33" s="68"/>
      <c r="AI33" s="219">
        <f t="shared" si="0"/>
        <v>0</v>
      </c>
      <c r="AJ33" s="71"/>
      <c r="AK33" s="66"/>
      <c r="AL33" s="66"/>
      <c r="AM33" s="72"/>
      <c r="AN33" s="73"/>
    </row>
    <row r="34" spans="2:40" ht="15.6">
      <c r="B34" s="65"/>
      <c r="C34" s="66"/>
      <c r="D34" s="66"/>
      <c r="E34" s="67"/>
      <c r="F34" s="67"/>
      <c r="G34" s="67"/>
      <c r="H34" s="66"/>
      <c r="I34" s="67"/>
      <c r="J34" s="68"/>
      <c r="K34" s="66"/>
      <c r="L34" s="66"/>
      <c r="M34" s="69"/>
      <c r="N34" s="68"/>
      <c r="O34" s="69"/>
      <c r="P34" s="70"/>
      <c r="Q34" s="66"/>
      <c r="R34" s="67"/>
      <c r="S34" s="66"/>
      <c r="T34" s="66"/>
      <c r="U34" s="68"/>
      <c r="V34" s="70"/>
      <c r="W34" s="70"/>
      <c r="X34" s="67"/>
      <c r="Y34" s="66"/>
      <c r="Z34" s="66"/>
      <c r="AA34" s="68"/>
      <c r="AB34" s="67"/>
      <c r="AC34" s="70"/>
      <c r="AD34" s="70"/>
      <c r="AE34" s="67"/>
      <c r="AF34" s="66"/>
      <c r="AG34" s="66"/>
      <c r="AH34" s="68"/>
      <c r="AI34" s="219">
        <f t="shared" si="0"/>
        <v>0</v>
      </c>
      <c r="AJ34" s="71"/>
      <c r="AK34" s="66"/>
      <c r="AL34" s="66"/>
      <c r="AM34" s="72"/>
      <c r="AN34" s="73"/>
    </row>
    <row r="35" spans="2:40" ht="15.6">
      <c r="B35" s="65"/>
      <c r="C35" s="66"/>
      <c r="D35" s="66"/>
      <c r="E35" s="67"/>
      <c r="F35" s="67"/>
      <c r="G35" s="67"/>
      <c r="H35" s="66"/>
      <c r="I35" s="67"/>
      <c r="J35" s="68"/>
      <c r="K35" s="66"/>
      <c r="L35" s="66"/>
      <c r="M35" s="69"/>
      <c r="N35" s="68"/>
      <c r="O35" s="66"/>
      <c r="P35" s="70"/>
      <c r="Q35" s="66"/>
      <c r="R35" s="67"/>
      <c r="S35" s="66"/>
      <c r="T35" s="66"/>
      <c r="U35" s="68"/>
      <c r="V35" s="70"/>
      <c r="W35" s="70"/>
      <c r="X35" s="67"/>
      <c r="Y35" s="66"/>
      <c r="Z35" s="66"/>
      <c r="AA35" s="68"/>
      <c r="AB35" s="67"/>
      <c r="AC35" s="70"/>
      <c r="AD35" s="70"/>
      <c r="AE35" s="67"/>
      <c r="AF35" s="66"/>
      <c r="AG35" s="66"/>
      <c r="AH35" s="68"/>
      <c r="AI35" s="219">
        <f t="shared" si="0"/>
        <v>0</v>
      </c>
      <c r="AJ35" s="71"/>
      <c r="AK35" s="66"/>
      <c r="AL35" s="66"/>
      <c r="AM35" s="72"/>
      <c r="AN35" s="73"/>
    </row>
    <row r="36" spans="2:40" ht="15.6">
      <c r="B36" s="65"/>
      <c r="C36" s="66"/>
      <c r="D36" s="66"/>
      <c r="E36" s="67"/>
      <c r="F36" s="67"/>
      <c r="G36" s="67"/>
      <c r="H36" s="66"/>
      <c r="I36" s="67"/>
      <c r="J36" s="68"/>
      <c r="K36" s="66"/>
      <c r="L36" s="66"/>
      <c r="M36" s="69"/>
      <c r="N36" s="68"/>
      <c r="O36" s="66"/>
      <c r="P36" s="70"/>
      <c r="Q36" s="66"/>
      <c r="R36" s="67"/>
      <c r="S36" s="66"/>
      <c r="T36" s="66"/>
      <c r="U36" s="68"/>
      <c r="V36" s="70"/>
      <c r="W36" s="70"/>
      <c r="X36" s="67"/>
      <c r="Y36" s="66"/>
      <c r="Z36" s="66"/>
      <c r="AA36" s="68"/>
      <c r="AB36" s="67"/>
      <c r="AC36" s="70"/>
      <c r="AD36" s="70"/>
      <c r="AE36" s="67"/>
      <c r="AF36" s="66"/>
      <c r="AG36" s="66"/>
      <c r="AH36" s="68"/>
      <c r="AI36" s="219">
        <f t="shared" si="0"/>
        <v>0</v>
      </c>
      <c r="AJ36" s="71"/>
      <c r="AK36" s="66"/>
      <c r="AL36" s="66"/>
      <c r="AM36" s="72"/>
      <c r="AN36" s="73"/>
    </row>
    <row r="37" spans="2:40" ht="15.6">
      <c r="B37" s="65"/>
      <c r="C37" s="66"/>
      <c r="D37" s="66"/>
      <c r="E37" s="67"/>
      <c r="F37" s="67"/>
      <c r="G37" s="67"/>
      <c r="H37" s="66"/>
      <c r="I37" s="67"/>
      <c r="J37" s="68"/>
      <c r="K37" s="66"/>
      <c r="L37" s="66"/>
      <c r="M37" s="69"/>
      <c r="N37" s="68"/>
      <c r="O37" s="66"/>
      <c r="P37" s="70"/>
      <c r="Q37" s="66"/>
      <c r="R37" s="67"/>
      <c r="S37" s="66"/>
      <c r="T37" s="66"/>
      <c r="U37" s="68"/>
      <c r="V37" s="70"/>
      <c r="W37" s="70"/>
      <c r="X37" s="67"/>
      <c r="Y37" s="66"/>
      <c r="Z37" s="66"/>
      <c r="AA37" s="68"/>
      <c r="AB37" s="67"/>
      <c r="AC37" s="70"/>
      <c r="AD37" s="70"/>
      <c r="AE37" s="67"/>
      <c r="AF37" s="66"/>
      <c r="AG37" s="66"/>
      <c r="AH37" s="68"/>
      <c r="AI37" s="219">
        <f t="shared" si="0"/>
        <v>0</v>
      </c>
      <c r="AJ37" s="71"/>
      <c r="AK37" s="66"/>
      <c r="AL37" s="66"/>
      <c r="AM37" s="72"/>
      <c r="AN37" s="73"/>
    </row>
    <row r="38" spans="2:40" ht="15.6">
      <c r="B38" s="65"/>
      <c r="C38" s="66"/>
      <c r="D38" s="66"/>
      <c r="E38" s="67"/>
      <c r="F38" s="67"/>
      <c r="G38" s="67"/>
      <c r="H38" s="66"/>
      <c r="I38" s="67"/>
      <c r="J38" s="68"/>
      <c r="K38" s="66"/>
      <c r="L38" s="66"/>
      <c r="M38" s="69"/>
      <c r="N38" s="68"/>
      <c r="O38" s="66"/>
      <c r="P38" s="70"/>
      <c r="Q38" s="66"/>
      <c r="R38" s="67"/>
      <c r="S38" s="66"/>
      <c r="T38" s="66"/>
      <c r="U38" s="68"/>
      <c r="V38" s="70"/>
      <c r="W38" s="70"/>
      <c r="X38" s="67"/>
      <c r="Y38" s="66"/>
      <c r="Z38" s="66"/>
      <c r="AA38" s="68"/>
      <c r="AB38" s="67"/>
      <c r="AC38" s="70"/>
      <c r="AD38" s="70"/>
      <c r="AE38" s="67"/>
      <c r="AF38" s="66"/>
      <c r="AG38" s="66"/>
      <c r="AH38" s="68"/>
      <c r="AI38" s="219">
        <f t="shared" si="0"/>
        <v>0</v>
      </c>
      <c r="AJ38" s="71"/>
      <c r="AK38" s="66"/>
      <c r="AL38" s="66"/>
      <c r="AM38" s="72"/>
      <c r="AN38" s="73"/>
    </row>
    <row r="39" spans="2:40" ht="15.6">
      <c r="B39" s="65"/>
      <c r="C39" s="66"/>
      <c r="D39" s="66"/>
      <c r="E39" s="67"/>
      <c r="F39" s="67"/>
      <c r="G39" s="67"/>
      <c r="H39" s="66"/>
      <c r="I39" s="67"/>
      <c r="J39" s="68"/>
      <c r="K39" s="66"/>
      <c r="L39" s="66"/>
      <c r="M39" s="69"/>
      <c r="N39" s="68"/>
      <c r="O39" s="66"/>
      <c r="P39" s="70"/>
      <c r="Q39" s="66"/>
      <c r="R39" s="67"/>
      <c r="S39" s="66"/>
      <c r="T39" s="66"/>
      <c r="U39" s="68"/>
      <c r="V39" s="70"/>
      <c r="W39" s="70"/>
      <c r="X39" s="67"/>
      <c r="Y39" s="66"/>
      <c r="Z39" s="66"/>
      <c r="AA39" s="68"/>
      <c r="AB39" s="67"/>
      <c r="AC39" s="70"/>
      <c r="AD39" s="70"/>
      <c r="AE39" s="67"/>
      <c r="AF39" s="66"/>
      <c r="AG39" s="66"/>
      <c r="AH39" s="68"/>
      <c r="AI39" s="219">
        <f t="shared" si="0"/>
        <v>0</v>
      </c>
      <c r="AJ39" s="71"/>
      <c r="AK39" s="66"/>
      <c r="AL39" s="66"/>
      <c r="AM39" s="72"/>
      <c r="AN39" s="73"/>
    </row>
    <row r="40" spans="2:40" ht="15.6">
      <c r="B40" s="65"/>
      <c r="C40" s="66"/>
      <c r="D40" s="66"/>
      <c r="E40" s="67"/>
      <c r="F40" s="67"/>
      <c r="G40" s="67"/>
      <c r="H40" s="66"/>
      <c r="I40" s="67"/>
      <c r="J40" s="68"/>
      <c r="K40" s="66"/>
      <c r="L40" s="66"/>
      <c r="M40" s="69"/>
      <c r="N40" s="68"/>
      <c r="O40" s="66"/>
      <c r="P40" s="70"/>
      <c r="Q40" s="66"/>
      <c r="R40" s="67"/>
      <c r="S40" s="66"/>
      <c r="T40" s="66"/>
      <c r="U40" s="68"/>
      <c r="V40" s="70"/>
      <c r="W40" s="70"/>
      <c r="X40" s="67"/>
      <c r="Y40" s="66"/>
      <c r="Z40" s="66"/>
      <c r="AA40" s="68"/>
      <c r="AB40" s="67"/>
      <c r="AC40" s="70"/>
      <c r="AD40" s="70"/>
      <c r="AE40" s="67"/>
      <c r="AF40" s="66"/>
      <c r="AG40" s="66"/>
      <c r="AH40" s="68"/>
      <c r="AI40" s="219">
        <f t="shared" si="0"/>
        <v>0</v>
      </c>
      <c r="AJ40" s="71"/>
      <c r="AK40" s="66"/>
      <c r="AL40" s="66"/>
      <c r="AM40" s="72"/>
      <c r="AN40" s="73"/>
    </row>
    <row r="41" spans="2:40" ht="15.6">
      <c r="B41" s="65"/>
      <c r="C41" s="66"/>
      <c r="D41" s="66"/>
      <c r="E41" s="67"/>
      <c r="F41" s="67"/>
      <c r="G41" s="67"/>
      <c r="H41" s="66"/>
      <c r="I41" s="67"/>
      <c r="J41" s="68"/>
      <c r="K41" s="66"/>
      <c r="L41" s="66"/>
      <c r="M41" s="69"/>
      <c r="N41" s="68"/>
      <c r="O41" s="66"/>
      <c r="P41" s="70"/>
      <c r="Q41" s="66"/>
      <c r="R41" s="67"/>
      <c r="S41" s="66"/>
      <c r="T41" s="66"/>
      <c r="U41" s="68"/>
      <c r="V41" s="70"/>
      <c r="W41" s="70"/>
      <c r="X41" s="67"/>
      <c r="Y41" s="66"/>
      <c r="Z41" s="66"/>
      <c r="AA41" s="68"/>
      <c r="AB41" s="67"/>
      <c r="AC41" s="70"/>
      <c r="AD41" s="70"/>
      <c r="AE41" s="67"/>
      <c r="AF41" s="66"/>
      <c r="AG41" s="66"/>
      <c r="AH41" s="68"/>
      <c r="AI41" s="219">
        <f t="shared" si="0"/>
        <v>0</v>
      </c>
      <c r="AJ41" s="71"/>
      <c r="AK41" s="66"/>
      <c r="AL41" s="66"/>
      <c r="AM41" s="72"/>
      <c r="AN41" s="73"/>
    </row>
    <row r="42" spans="2:40" ht="15.6">
      <c r="B42" s="65"/>
      <c r="C42" s="66"/>
      <c r="D42" s="66"/>
      <c r="E42" s="67"/>
      <c r="F42" s="67"/>
      <c r="G42" s="67"/>
      <c r="H42" s="66"/>
      <c r="I42" s="67"/>
      <c r="J42" s="68"/>
      <c r="K42" s="66"/>
      <c r="L42" s="66"/>
      <c r="M42" s="66"/>
      <c r="N42" s="68"/>
      <c r="O42" s="66"/>
      <c r="P42" s="70"/>
      <c r="Q42" s="66"/>
      <c r="R42" s="67"/>
      <c r="S42" s="66"/>
      <c r="T42" s="66"/>
      <c r="U42" s="68"/>
      <c r="V42" s="70"/>
      <c r="W42" s="70"/>
      <c r="X42" s="67"/>
      <c r="Y42" s="66"/>
      <c r="Z42" s="66"/>
      <c r="AA42" s="68"/>
      <c r="AB42" s="67"/>
      <c r="AC42" s="70"/>
      <c r="AD42" s="70"/>
      <c r="AE42" s="67"/>
      <c r="AF42" s="66"/>
      <c r="AG42" s="66"/>
      <c r="AH42" s="68"/>
      <c r="AI42" s="219">
        <f t="shared" si="0"/>
        <v>0</v>
      </c>
      <c r="AJ42" s="71"/>
      <c r="AK42" s="66"/>
      <c r="AL42" s="66"/>
      <c r="AM42" s="72"/>
      <c r="AN42" s="73"/>
    </row>
    <row r="43" spans="2:40" ht="15.6">
      <c r="B43" s="65"/>
      <c r="C43" s="66"/>
      <c r="D43" s="66"/>
      <c r="E43" s="67"/>
      <c r="F43" s="67"/>
      <c r="G43" s="67"/>
      <c r="H43" s="66"/>
      <c r="I43" s="67"/>
      <c r="J43" s="68"/>
      <c r="K43" s="66"/>
      <c r="L43" s="66"/>
      <c r="M43" s="66"/>
      <c r="N43" s="68"/>
      <c r="O43" s="66"/>
      <c r="P43" s="70"/>
      <c r="Q43" s="66"/>
      <c r="R43" s="67"/>
      <c r="S43" s="66"/>
      <c r="T43" s="66"/>
      <c r="U43" s="68"/>
      <c r="V43" s="70"/>
      <c r="W43" s="70"/>
      <c r="X43" s="67"/>
      <c r="Y43" s="66"/>
      <c r="Z43" s="66"/>
      <c r="AA43" s="68"/>
      <c r="AB43" s="67"/>
      <c r="AC43" s="70"/>
      <c r="AD43" s="70"/>
      <c r="AE43" s="67"/>
      <c r="AF43" s="66"/>
      <c r="AG43" s="66"/>
      <c r="AH43" s="68"/>
      <c r="AI43" s="219">
        <f t="shared" si="0"/>
        <v>0</v>
      </c>
      <c r="AJ43" s="71"/>
      <c r="AK43" s="66"/>
      <c r="AL43" s="66"/>
      <c r="AM43" s="72"/>
      <c r="AN43" s="73"/>
    </row>
    <row r="44" spans="2:40" ht="15.6">
      <c r="B44" s="65"/>
      <c r="C44" s="66"/>
      <c r="D44" s="66"/>
      <c r="E44" s="67"/>
      <c r="F44" s="67"/>
      <c r="G44" s="67"/>
      <c r="H44" s="66"/>
      <c r="I44" s="67"/>
      <c r="J44" s="68"/>
      <c r="K44" s="66"/>
      <c r="L44" s="66"/>
      <c r="M44" s="66"/>
      <c r="N44" s="68"/>
      <c r="O44" s="69"/>
      <c r="P44" s="70"/>
      <c r="Q44" s="66"/>
      <c r="R44" s="67"/>
      <c r="S44" s="66"/>
      <c r="T44" s="66"/>
      <c r="U44" s="68"/>
      <c r="V44" s="70"/>
      <c r="W44" s="70"/>
      <c r="X44" s="67"/>
      <c r="Y44" s="66"/>
      <c r="Z44" s="66"/>
      <c r="AA44" s="68"/>
      <c r="AB44" s="67"/>
      <c r="AC44" s="70"/>
      <c r="AD44" s="70"/>
      <c r="AE44" s="67"/>
      <c r="AF44" s="66"/>
      <c r="AG44" s="66"/>
      <c r="AH44" s="68"/>
      <c r="AI44" s="219">
        <f t="shared" si="0"/>
        <v>0</v>
      </c>
      <c r="AJ44" s="71"/>
      <c r="AK44" s="66"/>
      <c r="AL44" s="66"/>
      <c r="AM44" s="72"/>
      <c r="AN44" s="73"/>
    </row>
    <row r="45" spans="2:40" ht="15.6">
      <c r="B45" s="65"/>
      <c r="C45" s="66"/>
      <c r="D45" s="66"/>
      <c r="E45" s="67"/>
      <c r="F45" s="67"/>
      <c r="G45" s="67"/>
      <c r="H45" s="66"/>
      <c r="I45" s="67"/>
      <c r="J45" s="68"/>
      <c r="K45" s="66"/>
      <c r="L45" s="66"/>
      <c r="M45" s="66"/>
      <c r="N45" s="68"/>
      <c r="O45" s="69"/>
      <c r="P45" s="70"/>
      <c r="Q45" s="66"/>
      <c r="R45" s="67"/>
      <c r="S45" s="66"/>
      <c r="T45" s="66"/>
      <c r="U45" s="68"/>
      <c r="V45" s="70"/>
      <c r="W45" s="70"/>
      <c r="X45" s="67"/>
      <c r="Y45" s="66"/>
      <c r="Z45" s="66"/>
      <c r="AA45" s="68"/>
      <c r="AB45" s="67"/>
      <c r="AC45" s="70"/>
      <c r="AD45" s="70"/>
      <c r="AE45" s="67"/>
      <c r="AF45" s="66"/>
      <c r="AG45" s="66"/>
      <c r="AH45" s="68"/>
      <c r="AI45" s="219">
        <f t="shared" si="0"/>
        <v>0</v>
      </c>
      <c r="AJ45" s="71"/>
      <c r="AK45" s="66"/>
      <c r="AL45" s="66"/>
      <c r="AM45" s="72"/>
      <c r="AN45" s="73"/>
    </row>
    <row r="46" spans="2:40" ht="15.6">
      <c r="B46" s="65"/>
      <c r="C46" s="66"/>
      <c r="D46" s="66"/>
      <c r="E46" s="67"/>
      <c r="F46" s="67"/>
      <c r="G46" s="67"/>
      <c r="H46" s="66"/>
      <c r="I46" s="67"/>
      <c r="J46" s="68"/>
      <c r="K46" s="66"/>
      <c r="L46" s="66"/>
      <c r="M46" s="66"/>
      <c r="N46" s="68"/>
      <c r="O46" s="69"/>
      <c r="P46" s="70"/>
      <c r="Q46" s="66"/>
      <c r="R46" s="67"/>
      <c r="S46" s="66"/>
      <c r="T46" s="66"/>
      <c r="U46" s="68"/>
      <c r="V46" s="70"/>
      <c r="W46" s="70"/>
      <c r="X46" s="67"/>
      <c r="Y46" s="66"/>
      <c r="Z46" s="66"/>
      <c r="AA46" s="68"/>
      <c r="AB46" s="67"/>
      <c r="AC46" s="70"/>
      <c r="AD46" s="70"/>
      <c r="AE46" s="67"/>
      <c r="AF46" s="66"/>
      <c r="AG46" s="66"/>
      <c r="AH46" s="68"/>
      <c r="AI46" s="219">
        <f t="shared" si="0"/>
        <v>0</v>
      </c>
      <c r="AJ46" s="71"/>
      <c r="AK46" s="66"/>
      <c r="AL46" s="66"/>
      <c r="AM46" s="72"/>
      <c r="AN46" s="73"/>
    </row>
    <row r="47" spans="2:40" ht="15.6">
      <c r="B47" s="65"/>
      <c r="C47" s="66"/>
      <c r="D47" s="66"/>
      <c r="E47" s="67"/>
      <c r="F47" s="67"/>
      <c r="G47" s="67"/>
      <c r="H47" s="66"/>
      <c r="I47" s="67"/>
      <c r="J47" s="68"/>
      <c r="K47" s="66"/>
      <c r="L47" s="66"/>
      <c r="M47" s="66"/>
      <c r="N47" s="68"/>
      <c r="O47" s="69"/>
      <c r="P47" s="70"/>
      <c r="Q47" s="66"/>
      <c r="R47" s="67"/>
      <c r="S47" s="66"/>
      <c r="T47" s="66"/>
      <c r="U47" s="68"/>
      <c r="V47" s="70"/>
      <c r="W47" s="70"/>
      <c r="X47" s="67"/>
      <c r="Y47" s="66"/>
      <c r="Z47" s="66"/>
      <c r="AA47" s="68"/>
      <c r="AB47" s="67"/>
      <c r="AC47" s="70"/>
      <c r="AD47" s="70"/>
      <c r="AE47" s="67"/>
      <c r="AF47" s="66"/>
      <c r="AG47" s="66"/>
      <c r="AH47" s="68"/>
      <c r="AI47" s="219">
        <f t="shared" si="0"/>
        <v>0</v>
      </c>
      <c r="AJ47" s="71"/>
      <c r="AK47" s="66"/>
      <c r="AL47" s="66"/>
      <c r="AM47" s="72"/>
      <c r="AN47" s="73"/>
    </row>
    <row r="48" spans="2:40" ht="15.6">
      <c r="B48" s="65"/>
      <c r="C48" s="66"/>
      <c r="D48" s="66"/>
      <c r="E48" s="67"/>
      <c r="F48" s="67"/>
      <c r="G48" s="67"/>
      <c r="H48" s="66"/>
      <c r="I48" s="67"/>
      <c r="J48" s="68"/>
      <c r="K48" s="66"/>
      <c r="L48" s="66"/>
      <c r="M48" s="66"/>
      <c r="N48" s="68"/>
      <c r="O48" s="69"/>
      <c r="P48" s="70"/>
      <c r="Q48" s="66"/>
      <c r="R48" s="67"/>
      <c r="S48" s="66"/>
      <c r="T48" s="66"/>
      <c r="U48" s="68"/>
      <c r="V48" s="70"/>
      <c r="W48" s="70"/>
      <c r="X48" s="67"/>
      <c r="Y48" s="66"/>
      <c r="Z48" s="66"/>
      <c r="AA48" s="68"/>
      <c r="AB48" s="67"/>
      <c r="AC48" s="70"/>
      <c r="AD48" s="70"/>
      <c r="AE48" s="67"/>
      <c r="AF48" s="66"/>
      <c r="AG48" s="66"/>
      <c r="AH48" s="68"/>
      <c r="AI48" s="219">
        <f t="shared" si="0"/>
        <v>0</v>
      </c>
      <c r="AJ48" s="71"/>
      <c r="AK48" s="66"/>
      <c r="AL48" s="66"/>
      <c r="AM48" s="72"/>
      <c r="AN48" s="73"/>
    </row>
    <row r="49" spans="2:40" ht="15.6">
      <c r="B49" s="65"/>
      <c r="C49" s="66"/>
      <c r="D49" s="66"/>
      <c r="E49" s="67"/>
      <c r="F49" s="67"/>
      <c r="G49" s="67"/>
      <c r="H49" s="66"/>
      <c r="I49" s="67"/>
      <c r="J49" s="68"/>
      <c r="K49" s="66"/>
      <c r="L49" s="66"/>
      <c r="M49" s="66"/>
      <c r="N49" s="68"/>
      <c r="O49" s="66"/>
      <c r="P49" s="70"/>
      <c r="Q49" s="66"/>
      <c r="R49" s="67"/>
      <c r="S49" s="66"/>
      <c r="T49" s="66"/>
      <c r="U49" s="68"/>
      <c r="V49" s="70"/>
      <c r="W49" s="70"/>
      <c r="X49" s="67"/>
      <c r="Y49" s="66"/>
      <c r="Z49" s="66"/>
      <c r="AA49" s="68"/>
      <c r="AB49" s="67"/>
      <c r="AC49" s="70"/>
      <c r="AD49" s="70"/>
      <c r="AE49" s="67"/>
      <c r="AF49" s="66"/>
      <c r="AG49" s="66"/>
      <c r="AH49" s="68"/>
      <c r="AI49" s="219">
        <f t="shared" si="0"/>
        <v>0</v>
      </c>
      <c r="AJ49" s="71"/>
      <c r="AK49" s="66"/>
      <c r="AL49" s="66"/>
      <c r="AM49" s="72"/>
      <c r="AN49" s="73"/>
    </row>
    <row r="50" spans="2:40" ht="15.6">
      <c r="B50" s="65"/>
      <c r="C50" s="66"/>
      <c r="D50" s="66"/>
      <c r="E50" s="67"/>
      <c r="F50" s="67"/>
      <c r="G50" s="67"/>
      <c r="H50" s="66"/>
      <c r="I50" s="67"/>
      <c r="J50" s="68"/>
      <c r="K50" s="66"/>
      <c r="L50" s="66"/>
      <c r="M50" s="66"/>
      <c r="N50" s="68"/>
      <c r="O50" s="69"/>
      <c r="P50" s="70"/>
      <c r="Q50" s="66"/>
      <c r="R50" s="67"/>
      <c r="S50" s="66"/>
      <c r="T50" s="66"/>
      <c r="U50" s="68"/>
      <c r="V50" s="70"/>
      <c r="W50" s="70"/>
      <c r="X50" s="67"/>
      <c r="Y50" s="66"/>
      <c r="Z50" s="66"/>
      <c r="AA50" s="68"/>
      <c r="AB50" s="67"/>
      <c r="AC50" s="70"/>
      <c r="AD50" s="70"/>
      <c r="AE50" s="67"/>
      <c r="AF50" s="66"/>
      <c r="AG50" s="66"/>
      <c r="AH50" s="68"/>
      <c r="AI50" s="219">
        <f t="shared" si="0"/>
        <v>0</v>
      </c>
      <c r="AJ50" s="71"/>
      <c r="AK50" s="66"/>
      <c r="AL50" s="66"/>
      <c r="AM50" s="72"/>
      <c r="AN50" s="73"/>
    </row>
    <row r="51" spans="2:40" ht="15.6">
      <c r="B51" s="65"/>
      <c r="C51" s="66"/>
      <c r="D51" s="66"/>
      <c r="E51" s="67"/>
      <c r="F51" s="67"/>
      <c r="G51" s="67"/>
      <c r="H51" s="66"/>
      <c r="I51" s="67"/>
      <c r="J51" s="68"/>
      <c r="K51" s="66"/>
      <c r="L51" s="66"/>
      <c r="M51" s="66"/>
      <c r="N51" s="68"/>
      <c r="O51" s="66"/>
      <c r="P51" s="70"/>
      <c r="Q51" s="66"/>
      <c r="R51" s="67"/>
      <c r="S51" s="66"/>
      <c r="T51" s="66"/>
      <c r="U51" s="68"/>
      <c r="V51" s="70"/>
      <c r="W51" s="70"/>
      <c r="X51" s="67"/>
      <c r="Y51" s="66"/>
      <c r="Z51" s="66"/>
      <c r="AA51" s="68"/>
      <c r="AB51" s="67"/>
      <c r="AC51" s="70"/>
      <c r="AD51" s="70"/>
      <c r="AE51" s="67"/>
      <c r="AF51" s="66"/>
      <c r="AG51" s="66"/>
      <c r="AH51" s="68"/>
      <c r="AI51" s="219">
        <f t="shared" si="0"/>
        <v>0</v>
      </c>
      <c r="AJ51" s="71"/>
      <c r="AK51" s="66"/>
      <c r="AL51" s="66"/>
      <c r="AM51" s="72"/>
      <c r="AN51" s="73"/>
    </row>
    <row r="52" spans="2:40" ht="15.6">
      <c r="B52" s="65"/>
      <c r="C52" s="66"/>
      <c r="D52" s="66"/>
      <c r="E52" s="67"/>
      <c r="F52" s="67"/>
      <c r="G52" s="67"/>
      <c r="H52" s="66"/>
      <c r="I52" s="67"/>
      <c r="J52" s="68"/>
      <c r="K52" s="66"/>
      <c r="L52" s="66"/>
      <c r="M52" s="66"/>
      <c r="N52" s="68"/>
      <c r="O52" s="66"/>
      <c r="P52" s="70"/>
      <c r="Q52" s="66"/>
      <c r="R52" s="67"/>
      <c r="S52" s="66"/>
      <c r="T52" s="66"/>
      <c r="U52" s="68"/>
      <c r="V52" s="70"/>
      <c r="W52" s="70"/>
      <c r="X52" s="67"/>
      <c r="Y52" s="66"/>
      <c r="Z52" s="66"/>
      <c r="AA52" s="68"/>
      <c r="AB52" s="67"/>
      <c r="AC52" s="70"/>
      <c r="AD52" s="70"/>
      <c r="AE52" s="67"/>
      <c r="AF52" s="66"/>
      <c r="AG52" s="66"/>
      <c r="AH52" s="68"/>
      <c r="AI52" s="219">
        <f t="shared" si="0"/>
        <v>0</v>
      </c>
      <c r="AJ52" s="71"/>
      <c r="AK52" s="66"/>
      <c r="AL52" s="66"/>
      <c r="AM52" s="72"/>
      <c r="AN52" s="73"/>
    </row>
    <row r="53" spans="2:40" ht="15.6">
      <c r="B53" s="65"/>
      <c r="C53" s="66"/>
      <c r="D53" s="66"/>
      <c r="E53" s="67"/>
      <c r="F53" s="67"/>
      <c r="G53" s="67"/>
      <c r="H53" s="66"/>
      <c r="I53" s="67"/>
      <c r="J53" s="68"/>
      <c r="K53" s="66"/>
      <c r="L53" s="66"/>
      <c r="M53" s="66"/>
      <c r="N53" s="68"/>
      <c r="O53" s="66"/>
      <c r="P53" s="70"/>
      <c r="Q53" s="66"/>
      <c r="R53" s="67"/>
      <c r="S53" s="66"/>
      <c r="T53" s="66"/>
      <c r="U53" s="68"/>
      <c r="V53" s="70"/>
      <c r="W53" s="70"/>
      <c r="X53" s="67"/>
      <c r="Y53" s="66"/>
      <c r="Z53" s="66"/>
      <c r="AA53" s="68"/>
      <c r="AB53" s="67"/>
      <c r="AC53" s="70"/>
      <c r="AD53" s="70"/>
      <c r="AE53" s="67"/>
      <c r="AF53" s="66"/>
      <c r="AG53" s="66"/>
      <c r="AH53" s="68"/>
      <c r="AI53" s="219">
        <f t="shared" si="0"/>
        <v>0</v>
      </c>
      <c r="AJ53" s="71"/>
      <c r="AK53" s="66"/>
      <c r="AL53" s="66"/>
      <c r="AM53" s="72"/>
      <c r="AN53" s="73"/>
    </row>
    <row r="54" spans="2:40" ht="15.6">
      <c r="B54" s="65"/>
      <c r="C54" s="66"/>
      <c r="D54" s="66"/>
      <c r="E54" s="67"/>
      <c r="F54" s="67"/>
      <c r="G54" s="67"/>
      <c r="H54" s="66"/>
      <c r="I54" s="67"/>
      <c r="J54" s="68"/>
      <c r="K54" s="66"/>
      <c r="L54" s="66"/>
      <c r="M54" s="66"/>
      <c r="N54" s="68"/>
      <c r="O54" s="69"/>
      <c r="P54" s="70"/>
      <c r="Q54" s="66"/>
      <c r="R54" s="67"/>
      <c r="S54" s="66"/>
      <c r="T54" s="66"/>
      <c r="U54" s="68"/>
      <c r="V54" s="70"/>
      <c r="W54" s="70"/>
      <c r="X54" s="67"/>
      <c r="Y54" s="66"/>
      <c r="Z54" s="66"/>
      <c r="AA54" s="68"/>
      <c r="AB54" s="67"/>
      <c r="AC54" s="70"/>
      <c r="AD54" s="70"/>
      <c r="AE54" s="67"/>
      <c r="AF54" s="66"/>
      <c r="AG54" s="66"/>
      <c r="AH54" s="68"/>
      <c r="AI54" s="219">
        <f t="shared" si="0"/>
        <v>0</v>
      </c>
      <c r="AJ54" s="71"/>
      <c r="AK54" s="66"/>
      <c r="AL54" s="66"/>
      <c r="AM54" s="72"/>
      <c r="AN54" s="73"/>
    </row>
    <row r="55" spans="2:40" ht="15.6">
      <c r="B55" s="65"/>
      <c r="C55" s="66"/>
      <c r="D55" s="66"/>
      <c r="E55" s="67"/>
      <c r="F55" s="67"/>
      <c r="G55" s="67"/>
      <c r="H55" s="66"/>
      <c r="I55" s="67"/>
      <c r="J55" s="68"/>
      <c r="K55" s="66"/>
      <c r="L55" s="66"/>
      <c r="M55" s="66"/>
      <c r="N55" s="68"/>
      <c r="O55" s="69"/>
      <c r="P55" s="70"/>
      <c r="Q55" s="66"/>
      <c r="R55" s="67"/>
      <c r="S55" s="66"/>
      <c r="T55" s="66"/>
      <c r="U55" s="68"/>
      <c r="V55" s="70"/>
      <c r="W55" s="70"/>
      <c r="X55" s="67"/>
      <c r="Y55" s="66"/>
      <c r="Z55" s="66"/>
      <c r="AA55" s="68"/>
      <c r="AB55" s="67"/>
      <c r="AC55" s="70"/>
      <c r="AD55" s="70"/>
      <c r="AE55" s="67"/>
      <c r="AF55" s="66"/>
      <c r="AG55" s="66"/>
      <c r="AH55" s="68"/>
      <c r="AI55" s="219">
        <f t="shared" si="0"/>
        <v>0</v>
      </c>
      <c r="AJ55" s="71"/>
      <c r="AK55" s="66"/>
      <c r="AL55" s="66"/>
      <c r="AM55" s="72"/>
      <c r="AN55" s="73"/>
    </row>
    <row r="56" spans="2:40" ht="15.6">
      <c r="B56" s="65"/>
      <c r="C56" s="66"/>
      <c r="D56" s="66"/>
      <c r="E56" s="67"/>
      <c r="F56" s="67"/>
      <c r="G56" s="67"/>
      <c r="H56" s="66"/>
      <c r="I56" s="67"/>
      <c r="J56" s="68"/>
      <c r="K56" s="66"/>
      <c r="L56" s="66"/>
      <c r="M56" s="66"/>
      <c r="N56" s="68"/>
      <c r="O56" s="69"/>
      <c r="P56" s="70"/>
      <c r="Q56" s="66"/>
      <c r="R56" s="67"/>
      <c r="S56" s="66"/>
      <c r="T56" s="66"/>
      <c r="U56" s="68"/>
      <c r="V56" s="70"/>
      <c r="W56" s="70"/>
      <c r="X56" s="67"/>
      <c r="Y56" s="66"/>
      <c r="Z56" s="66"/>
      <c r="AA56" s="68"/>
      <c r="AB56" s="67"/>
      <c r="AC56" s="70"/>
      <c r="AD56" s="70"/>
      <c r="AE56" s="67"/>
      <c r="AF56" s="66"/>
      <c r="AG56" s="66"/>
      <c r="AH56" s="68"/>
      <c r="AI56" s="219">
        <f t="shared" si="0"/>
        <v>0</v>
      </c>
      <c r="AJ56" s="71"/>
      <c r="AK56" s="66"/>
      <c r="AL56" s="66"/>
      <c r="AM56" s="72"/>
      <c r="AN56" s="73"/>
    </row>
    <row r="57" spans="2:40" ht="15.6">
      <c r="B57" s="65"/>
      <c r="C57" s="66"/>
      <c r="D57" s="66"/>
      <c r="E57" s="67"/>
      <c r="F57" s="67"/>
      <c r="G57" s="67"/>
      <c r="H57" s="66"/>
      <c r="I57" s="67"/>
      <c r="J57" s="68"/>
      <c r="K57" s="66"/>
      <c r="L57" s="66"/>
      <c r="M57" s="66"/>
      <c r="N57" s="68"/>
      <c r="O57" s="69"/>
      <c r="P57" s="70"/>
      <c r="Q57" s="66"/>
      <c r="R57" s="67"/>
      <c r="S57" s="66"/>
      <c r="T57" s="66"/>
      <c r="U57" s="68"/>
      <c r="V57" s="70"/>
      <c r="W57" s="70"/>
      <c r="X57" s="67"/>
      <c r="Y57" s="66"/>
      <c r="Z57" s="66"/>
      <c r="AA57" s="68"/>
      <c r="AB57" s="67"/>
      <c r="AC57" s="70"/>
      <c r="AD57" s="70"/>
      <c r="AE57" s="67"/>
      <c r="AF57" s="66"/>
      <c r="AG57" s="66"/>
      <c r="AH57" s="68"/>
      <c r="AI57" s="219">
        <f t="shared" si="0"/>
        <v>0</v>
      </c>
      <c r="AJ57" s="71"/>
      <c r="AK57" s="66"/>
      <c r="AL57" s="66"/>
      <c r="AM57" s="72"/>
      <c r="AN57" s="73"/>
    </row>
    <row r="58" spans="2:40" ht="15.6">
      <c r="B58" s="65"/>
      <c r="C58" s="66"/>
      <c r="D58" s="66"/>
      <c r="E58" s="67"/>
      <c r="F58" s="67"/>
      <c r="G58" s="67"/>
      <c r="H58" s="66"/>
      <c r="I58" s="67"/>
      <c r="J58" s="68"/>
      <c r="K58" s="66"/>
      <c r="L58" s="66"/>
      <c r="M58" s="66"/>
      <c r="N58" s="68"/>
      <c r="O58" s="66"/>
      <c r="P58" s="70"/>
      <c r="Q58" s="66"/>
      <c r="R58" s="67"/>
      <c r="S58" s="66"/>
      <c r="T58" s="66"/>
      <c r="U58" s="68"/>
      <c r="V58" s="70"/>
      <c r="W58" s="70"/>
      <c r="X58" s="67"/>
      <c r="Y58" s="66"/>
      <c r="Z58" s="66"/>
      <c r="AA58" s="68"/>
      <c r="AB58" s="67"/>
      <c r="AC58" s="70"/>
      <c r="AD58" s="70"/>
      <c r="AE58" s="67"/>
      <c r="AF58" s="66"/>
      <c r="AG58" s="66"/>
      <c r="AH58" s="68"/>
      <c r="AI58" s="219">
        <f t="shared" si="0"/>
        <v>0</v>
      </c>
      <c r="AJ58" s="71"/>
      <c r="AK58" s="66"/>
      <c r="AL58" s="66"/>
      <c r="AM58" s="72"/>
      <c r="AN58" s="73"/>
    </row>
    <row r="59" spans="2:40" ht="15.6">
      <c r="B59" s="65"/>
      <c r="C59" s="66"/>
      <c r="D59" s="66"/>
      <c r="E59" s="67"/>
      <c r="F59" s="67"/>
      <c r="G59" s="67"/>
      <c r="H59" s="66"/>
      <c r="I59" s="67"/>
      <c r="J59" s="68"/>
      <c r="K59" s="66"/>
      <c r="L59" s="66"/>
      <c r="M59" s="66"/>
      <c r="N59" s="68"/>
      <c r="O59" s="69"/>
      <c r="P59" s="70"/>
      <c r="Q59" s="66"/>
      <c r="R59" s="67"/>
      <c r="S59" s="66"/>
      <c r="T59" s="66"/>
      <c r="U59" s="68"/>
      <c r="V59" s="70"/>
      <c r="W59" s="70"/>
      <c r="X59" s="67"/>
      <c r="Y59" s="66"/>
      <c r="Z59" s="66"/>
      <c r="AA59" s="68"/>
      <c r="AB59" s="67"/>
      <c r="AC59" s="70"/>
      <c r="AD59" s="70"/>
      <c r="AE59" s="67"/>
      <c r="AF59" s="66"/>
      <c r="AG59" s="66"/>
      <c r="AH59" s="68"/>
      <c r="AI59" s="219">
        <f t="shared" si="0"/>
        <v>0</v>
      </c>
      <c r="AJ59" s="71"/>
      <c r="AK59" s="66"/>
      <c r="AL59" s="66"/>
      <c r="AM59" s="72"/>
      <c r="AN59" s="73"/>
    </row>
    <row r="60" spans="2:40" ht="15.6">
      <c r="B60" s="65"/>
      <c r="C60" s="66"/>
      <c r="D60" s="66"/>
      <c r="E60" s="67"/>
      <c r="F60" s="67"/>
      <c r="G60" s="67"/>
      <c r="H60" s="66"/>
      <c r="I60" s="67"/>
      <c r="J60" s="68"/>
      <c r="K60" s="66"/>
      <c r="L60" s="66"/>
      <c r="M60" s="66"/>
      <c r="N60" s="68"/>
      <c r="O60" s="69"/>
      <c r="P60" s="70"/>
      <c r="Q60" s="66"/>
      <c r="R60" s="67"/>
      <c r="S60" s="66"/>
      <c r="T60" s="66"/>
      <c r="U60" s="68"/>
      <c r="V60" s="70"/>
      <c r="W60" s="70"/>
      <c r="X60" s="67"/>
      <c r="Y60" s="66"/>
      <c r="Z60" s="66"/>
      <c r="AA60" s="68"/>
      <c r="AB60" s="67"/>
      <c r="AC60" s="70"/>
      <c r="AD60" s="70"/>
      <c r="AE60" s="67"/>
      <c r="AF60" s="66"/>
      <c r="AG60" s="66"/>
      <c r="AH60" s="68"/>
      <c r="AI60" s="219">
        <f t="shared" si="0"/>
        <v>0</v>
      </c>
      <c r="AJ60" s="71"/>
      <c r="AK60" s="66"/>
      <c r="AL60" s="66"/>
      <c r="AM60" s="72"/>
      <c r="AN60" s="73"/>
    </row>
    <row r="61" spans="2:40" ht="15.6">
      <c r="B61" s="65"/>
      <c r="C61" s="66"/>
      <c r="D61" s="66"/>
      <c r="E61" s="67"/>
      <c r="F61" s="67"/>
      <c r="G61" s="67"/>
      <c r="H61" s="66"/>
      <c r="I61" s="67"/>
      <c r="J61" s="68"/>
      <c r="K61" s="66"/>
      <c r="L61" s="66"/>
      <c r="M61" s="69"/>
      <c r="N61" s="68"/>
      <c r="O61" s="66"/>
      <c r="P61" s="70"/>
      <c r="Q61" s="66"/>
      <c r="R61" s="67"/>
      <c r="S61" s="66"/>
      <c r="T61" s="66"/>
      <c r="U61" s="68"/>
      <c r="V61" s="70"/>
      <c r="W61" s="70"/>
      <c r="X61" s="67"/>
      <c r="Y61" s="66"/>
      <c r="Z61" s="66"/>
      <c r="AA61" s="68"/>
      <c r="AB61" s="67"/>
      <c r="AC61" s="70"/>
      <c r="AD61" s="70"/>
      <c r="AE61" s="67"/>
      <c r="AF61" s="66"/>
      <c r="AG61" s="66"/>
      <c r="AH61" s="68"/>
      <c r="AI61" s="219">
        <f t="shared" si="0"/>
        <v>0</v>
      </c>
      <c r="AJ61" s="71"/>
      <c r="AK61" s="66"/>
      <c r="AL61" s="66"/>
      <c r="AM61" s="72"/>
      <c r="AN61" s="73"/>
    </row>
    <row r="62" spans="2:40" ht="15.6">
      <c r="B62" s="65"/>
      <c r="C62" s="66"/>
      <c r="D62" s="66"/>
      <c r="E62" s="67"/>
      <c r="F62" s="67"/>
      <c r="G62" s="67"/>
      <c r="H62" s="66"/>
      <c r="I62" s="67"/>
      <c r="J62" s="68"/>
      <c r="K62" s="66"/>
      <c r="L62" s="66"/>
      <c r="M62" s="69"/>
      <c r="N62" s="68"/>
      <c r="O62" s="66"/>
      <c r="P62" s="70"/>
      <c r="Q62" s="66"/>
      <c r="R62" s="67"/>
      <c r="S62" s="66"/>
      <c r="T62" s="66"/>
      <c r="U62" s="68"/>
      <c r="V62" s="70"/>
      <c r="W62" s="70"/>
      <c r="X62" s="67"/>
      <c r="Y62" s="66"/>
      <c r="Z62" s="66"/>
      <c r="AA62" s="68"/>
      <c r="AB62" s="67"/>
      <c r="AC62" s="70"/>
      <c r="AD62" s="70"/>
      <c r="AE62" s="67"/>
      <c r="AF62" s="66"/>
      <c r="AG62" s="66"/>
      <c r="AH62" s="68"/>
      <c r="AI62" s="219">
        <f t="shared" si="0"/>
        <v>0</v>
      </c>
      <c r="AJ62" s="71"/>
      <c r="AK62" s="66"/>
      <c r="AL62" s="66"/>
      <c r="AM62" s="72"/>
      <c r="AN62" s="73"/>
    </row>
    <row r="63" spans="2:40" ht="15.6">
      <c r="B63" s="65"/>
      <c r="C63" s="66"/>
      <c r="D63" s="66"/>
      <c r="E63" s="67"/>
      <c r="F63" s="67"/>
      <c r="G63" s="67"/>
      <c r="H63" s="66"/>
      <c r="I63" s="67"/>
      <c r="J63" s="68"/>
      <c r="K63" s="66"/>
      <c r="L63" s="66"/>
      <c r="M63" s="69"/>
      <c r="N63" s="68"/>
      <c r="O63" s="66"/>
      <c r="P63" s="70"/>
      <c r="Q63" s="66"/>
      <c r="R63" s="67"/>
      <c r="S63" s="66"/>
      <c r="T63" s="66"/>
      <c r="U63" s="68"/>
      <c r="V63" s="70"/>
      <c r="W63" s="70"/>
      <c r="X63" s="67"/>
      <c r="Y63" s="66"/>
      <c r="Z63" s="66"/>
      <c r="AA63" s="68"/>
      <c r="AB63" s="67"/>
      <c r="AC63" s="70"/>
      <c r="AD63" s="70"/>
      <c r="AE63" s="67"/>
      <c r="AF63" s="66"/>
      <c r="AG63" s="66"/>
      <c r="AH63" s="68"/>
      <c r="AI63" s="219">
        <f t="shared" si="0"/>
        <v>0</v>
      </c>
      <c r="AJ63" s="71"/>
      <c r="AK63" s="66"/>
      <c r="AL63" s="66"/>
      <c r="AM63" s="72"/>
      <c r="AN63" s="73"/>
    </row>
    <row r="64" spans="2:40" ht="15.6">
      <c r="B64" s="65"/>
      <c r="C64" s="66"/>
      <c r="D64" s="66"/>
      <c r="E64" s="67"/>
      <c r="F64" s="67"/>
      <c r="G64" s="67"/>
      <c r="H64" s="66"/>
      <c r="I64" s="67"/>
      <c r="J64" s="68"/>
      <c r="K64" s="66"/>
      <c r="L64" s="66"/>
      <c r="M64" s="69"/>
      <c r="N64" s="68"/>
      <c r="O64" s="69"/>
      <c r="P64" s="70"/>
      <c r="Q64" s="66"/>
      <c r="R64" s="67"/>
      <c r="S64" s="66"/>
      <c r="T64" s="66"/>
      <c r="U64" s="68"/>
      <c r="V64" s="70"/>
      <c r="W64" s="70"/>
      <c r="X64" s="67"/>
      <c r="Y64" s="66"/>
      <c r="Z64" s="66"/>
      <c r="AA64" s="68"/>
      <c r="AB64" s="67"/>
      <c r="AC64" s="70"/>
      <c r="AD64" s="70"/>
      <c r="AE64" s="67"/>
      <c r="AF64" s="66"/>
      <c r="AG64" s="66"/>
      <c r="AH64" s="68"/>
      <c r="AI64" s="219">
        <f t="shared" si="0"/>
        <v>0</v>
      </c>
      <c r="AJ64" s="71"/>
      <c r="AK64" s="66"/>
      <c r="AL64" s="66"/>
      <c r="AM64" s="72"/>
      <c r="AN64" s="73"/>
    </row>
    <row r="65" spans="2:40" ht="15.6">
      <c r="B65" s="65"/>
      <c r="C65" s="66"/>
      <c r="D65" s="66"/>
      <c r="E65" s="67"/>
      <c r="F65" s="67"/>
      <c r="G65" s="67"/>
      <c r="H65" s="66"/>
      <c r="I65" s="67"/>
      <c r="J65" s="68"/>
      <c r="K65" s="66"/>
      <c r="L65" s="66"/>
      <c r="M65" s="69"/>
      <c r="N65" s="68"/>
      <c r="O65" s="69"/>
      <c r="P65" s="70"/>
      <c r="Q65" s="66"/>
      <c r="R65" s="67"/>
      <c r="S65" s="66"/>
      <c r="T65" s="66"/>
      <c r="U65" s="68"/>
      <c r="V65" s="70"/>
      <c r="W65" s="70"/>
      <c r="X65" s="67"/>
      <c r="Y65" s="66"/>
      <c r="Z65" s="66"/>
      <c r="AA65" s="68"/>
      <c r="AB65" s="67"/>
      <c r="AC65" s="70"/>
      <c r="AD65" s="70"/>
      <c r="AE65" s="67"/>
      <c r="AF65" s="66"/>
      <c r="AG65" s="66"/>
      <c r="AH65" s="68"/>
      <c r="AI65" s="219">
        <f t="shared" si="0"/>
        <v>0</v>
      </c>
      <c r="AJ65" s="71"/>
      <c r="AK65" s="66"/>
      <c r="AL65" s="66"/>
      <c r="AM65" s="72"/>
      <c r="AN65" s="73"/>
    </row>
    <row r="66" spans="2:40" ht="15.6">
      <c r="B66" s="65"/>
      <c r="C66" s="66"/>
      <c r="D66" s="66"/>
      <c r="E66" s="67"/>
      <c r="F66" s="67"/>
      <c r="G66" s="67"/>
      <c r="H66" s="66"/>
      <c r="I66" s="67"/>
      <c r="J66" s="68"/>
      <c r="K66" s="66"/>
      <c r="L66" s="66"/>
      <c r="M66" s="69"/>
      <c r="N66" s="68"/>
      <c r="O66" s="69"/>
      <c r="P66" s="70"/>
      <c r="Q66" s="66"/>
      <c r="R66" s="67"/>
      <c r="S66" s="66"/>
      <c r="T66" s="66"/>
      <c r="U66" s="68"/>
      <c r="V66" s="70"/>
      <c r="W66" s="70"/>
      <c r="X66" s="67"/>
      <c r="Y66" s="66"/>
      <c r="Z66" s="66"/>
      <c r="AA66" s="68"/>
      <c r="AB66" s="67"/>
      <c r="AC66" s="70"/>
      <c r="AD66" s="70"/>
      <c r="AE66" s="67"/>
      <c r="AF66" s="66"/>
      <c r="AG66" s="66"/>
      <c r="AH66" s="68"/>
      <c r="AI66" s="219">
        <f t="shared" si="0"/>
        <v>0</v>
      </c>
      <c r="AJ66" s="71"/>
      <c r="AK66" s="66"/>
      <c r="AL66" s="66"/>
      <c r="AM66" s="72"/>
      <c r="AN66" s="73"/>
    </row>
    <row r="67" spans="2:40" ht="15.6">
      <c r="B67" s="65"/>
      <c r="C67" s="66"/>
      <c r="D67" s="66"/>
      <c r="E67" s="67"/>
      <c r="F67" s="67"/>
      <c r="G67" s="67"/>
      <c r="H67" s="66"/>
      <c r="I67" s="67"/>
      <c r="J67" s="68"/>
      <c r="K67" s="66"/>
      <c r="L67" s="66"/>
      <c r="M67" s="66"/>
      <c r="N67" s="68"/>
      <c r="O67" s="69"/>
      <c r="P67" s="70"/>
      <c r="Q67" s="66"/>
      <c r="R67" s="67"/>
      <c r="S67" s="66"/>
      <c r="T67" s="66"/>
      <c r="U67" s="68"/>
      <c r="V67" s="70"/>
      <c r="W67" s="70"/>
      <c r="X67" s="67"/>
      <c r="Y67" s="66"/>
      <c r="Z67" s="66"/>
      <c r="AA67" s="68"/>
      <c r="AB67" s="67"/>
      <c r="AC67" s="70"/>
      <c r="AD67" s="70"/>
      <c r="AE67" s="67"/>
      <c r="AF67" s="66"/>
      <c r="AG67" s="66"/>
      <c r="AH67" s="68"/>
      <c r="AI67" s="219">
        <f t="shared" si="0"/>
        <v>0</v>
      </c>
      <c r="AJ67" s="71"/>
      <c r="AK67" s="66"/>
      <c r="AL67" s="66"/>
      <c r="AM67" s="72"/>
      <c r="AN67" s="73"/>
    </row>
    <row r="68" spans="2:40" ht="15.6">
      <c r="B68" s="65"/>
      <c r="C68" s="66"/>
      <c r="D68" s="66"/>
      <c r="E68" s="67"/>
      <c r="F68" s="67"/>
      <c r="G68" s="67"/>
      <c r="H68" s="66"/>
      <c r="I68" s="67"/>
      <c r="J68" s="68"/>
      <c r="K68" s="66"/>
      <c r="L68" s="66"/>
      <c r="M68" s="66"/>
      <c r="N68" s="68"/>
      <c r="O68" s="69"/>
      <c r="P68" s="70"/>
      <c r="Q68" s="66"/>
      <c r="R68" s="67"/>
      <c r="S68" s="66"/>
      <c r="T68" s="66"/>
      <c r="U68" s="68"/>
      <c r="V68" s="70"/>
      <c r="W68" s="70"/>
      <c r="X68" s="67"/>
      <c r="Y68" s="66"/>
      <c r="Z68" s="66"/>
      <c r="AA68" s="68"/>
      <c r="AB68" s="67"/>
      <c r="AC68" s="70"/>
      <c r="AD68" s="70"/>
      <c r="AE68" s="67"/>
      <c r="AF68" s="66"/>
      <c r="AG68" s="66"/>
      <c r="AH68" s="68"/>
      <c r="AI68" s="219">
        <f t="shared" si="0"/>
        <v>0</v>
      </c>
      <c r="AJ68" s="71"/>
      <c r="AK68" s="66"/>
      <c r="AL68" s="66"/>
      <c r="AM68" s="72"/>
      <c r="AN68" s="73"/>
    </row>
    <row r="69" spans="2:40" ht="15.6">
      <c r="B69" s="65"/>
      <c r="C69" s="66"/>
      <c r="D69" s="66"/>
      <c r="E69" s="67"/>
      <c r="F69" s="67"/>
      <c r="G69" s="67"/>
      <c r="H69" s="66"/>
      <c r="I69" s="67"/>
      <c r="J69" s="68"/>
      <c r="K69" s="66"/>
      <c r="L69" s="66"/>
      <c r="M69" s="66"/>
      <c r="N69" s="68"/>
      <c r="O69" s="69"/>
      <c r="P69" s="70"/>
      <c r="Q69" s="66"/>
      <c r="R69" s="67"/>
      <c r="S69" s="66"/>
      <c r="T69" s="66"/>
      <c r="U69" s="68"/>
      <c r="V69" s="70"/>
      <c r="W69" s="70"/>
      <c r="X69" s="67"/>
      <c r="Y69" s="66"/>
      <c r="Z69" s="66"/>
      <c r="AA69" s="68"/>
      <c r="AB69" s="67"/>
      <c r="AC69" s="70"/>
      <c r="AD69" s="70"/>
      <c r="AE69" s="67"/>
      <c r="AF69" s="66"/>
      <c r="AG69" s="66"/>
      <c r="AH69" s="68"/>
      <c r="AI69" s="219">
        <f t="shared" si="0"/>
        <v>0</v>
      </c>
      <c r="AJ69" s="71"/>
      <c r="AK69" s="66"/>
      <c r="AL69" s="66"/>
      <c r="AM69" s="72"/>
      <c r="AN69" s="73"/>
    </row>
    <row r="70" spans="2:40" ht="15.6">
      <c r="B70" s="65"/>
      <c r="C70" s="66"/>
      <c r="D70" s="66"/>
      <c r="E70" s="67"/>
      <c r="F70" s="67"/>
      <c r="G70" s="67"/>
      <c r="H70" s="66"/>
      <c r="I70" s="67"/>
      <c r="J70" s="68"/>
      <c r="K70" s="66"/>
      <c r="L70" s="66"/>
      <c r="M70" s="66"/>
      <c r="N70" s="68"/>
      <c r="O70" s="69"/>
      <c r="P70" s="70"/>
      <c r="Q70" s="66"/>
      <c r="R70" s="67"/>
      <c r="S70" s="66"/>
      <c r="T70" s="66"/>
      <c r="U70" s="68"/>
      <c r="V70" s="70"/>
      <c r="W70" s="70"/>
      <c r="X70" s="67"/>
      <c r="Y70" s="66"/>
      <c r="Z70" s="66"/>
      <c r="AA70" s="68"/>
      <c r="AB70" s="67"/>
      <c r="AC70" s="70"/>
      <c r="AD70" s="70"/>
      <c r="AE70" s="67"/>
      <c r="AF70" s="66"/>
      <c r="AG70" s="66"/>
      <c r="AH70" s="68"/>
      <c r="AI70" s="219">
        <f t="shared" si="0"/>
        <v>0</v>
      </c>
      <c r="AJ70" s="71"/>
      <c r="AK70" s="66"/>
      <c r="AL70" s="66"/>
      <c r="AM70" s="72"/>
      <c r="AN70" s="73"/>
    </row>
    <row r="71" spans="2:40" ht="15.6">
      <c r="B71" s="65"/>
      <c r="C71" s="66"/>
      <c r="D71" s="66"/>
      <c r="E71" s="67"/>
      <c r="F71" s="67"/>
      <c r="G71" s="67"/>
      <c r="H71" s="66"/>
      <c r="I71" s="67"/>
      <c r="J71" s="68"/>
      <c r="K71" s="66"/>
      <c r="L71" s="66"/>
      <c r="M71" s="66"/>
      <c r="N71" s="68"/>
      <c r="O71" s="69"/>
      <c r="P71" s="70"/>
      <c r="Q71" s="66"/>
      <c r="R71" s="67"/>
      <c r="S71" s="66"/>
      <c r="T71" s="66"/>
      <c r="U71" s="68"/>
      <c r="V71" s="70"/>
      <c r="W71" s="70"/>
      <c r="X71" s="67"/>
      <c r="Y71" s="66"/>
      <c r="Z71" s="66"/>
      <c r="AA71" s="68"/>
      <c r="AB71" s="67"/>
      <c r="AC71" s="70"/>
      <c r="AD71" s="70"/>
      <c r="AE71" s="67"/>
      <c r="AF71" s="66"/>
      <c r="AG71" s="66"/>
      <c r="AH71" s="68"/>
      <c r="AI71" s="219">
        <f t="shared" si="0"/>
        <v>0</v>
      </c>
      <c r="AJ71" s="71"/>
      <c r="AK71" s="66"/>
      <c r="AL71" s="66"/>
      <c r="AM71" s="72"/>
      <c r="AN71" s="73"/>
    </row>
    <row r="72" spans="2:40" ht="15.6">
      <c r="B72" s="65"/>
      <c r="C72" s="66"/>
      <c r="D72" s="66"/>
      <c r="E72" s="67"/>
      <c r="F72" s="67"/>
      <c r="G72" s="67"/>
      <c r="H72" s="66"/>
      <c r="I72" s="67"/>
      <c r="J72" s="68"/>
      <c r="K72" s="66"/>
      <c r="L72" s="66"/>
      <c r="M72" s="66"/>
      <c r="N72" s="68"/>
      <c r="O72" s="66"/>
      <c r="P72" s="70"/>
      <c r="Q72" s="66"/>
      <c r="R72" s="67"/>
      <c r="S72" s="66"/>
      <c r="T72" s="66"/>
      <c r="U72" s="68"/>
      <c r="V72" s="70"/>
      <c r="W72" s="70"/>
      <c r="X72" s="67"/>
      <c r="Y72" s="66"/>
      <c r="Z72" s="66"/>
      <c r="AA72" s="68"/>
      <c r="AB72" s="67"/>
      <c r="AC72" s="70"/>
      <c r="AD72" s="70"/>
      <c r="AE72" s="67"/>
      <c r="AF72" s="66"/>
      <c r="AG72" s="66"/>
      <c r="AH72" s="68"/>
      <c r="AI72" s="219">
        <f t="shared" ref="AI72:AI218" si="1">SUM(P72,W72,AB72)</f>
        <v>0</v>
      </c>
      <c r="AJ72" s="71"/>
      <c r="AK72" s="66"/>
      <c r="AL72" s="66"/>
      <c r="AM72" s="72"/>
      <c r="AN72" s="73"/>
    </row>
    <row r="73" spans="2:40" ht="15.6">
      <c r="B73" s="65"/>
      <c r="C73" s="66"/>
      <c r="D73" s="66"/>
      <c r="E73" s="67"/>
      <c r="F73" s="67"/>
      <c r="G73" s="67"/>
      <c r="H73" s="66"/>
      <c r="I73" s="67"/>
      <c r="J73" s="68"/>
      <c r="K73" s="66"/>
      <c r="L73" s="66"/>
      <c r="M73" s="66"/>
      <c r="N73" s="68"/>
      <c r="O73" s="69"/>
      <c r="P73" s="70"/>
      <c r="Q73" s="66"/>
      <c r="R73" s="67"/>
      <c r="S73" s="66"/>
      <c r="T73" s="66"/>
      <c r="U73" s="68"/>
      <c r="V73" s="70"/>
      <c r="W73" s="70"/>
      <c r="X73" s="67"/>
      <c r="Y73" s="66"/>
      <c r="Z73" s="66"/>
      <c r="AA73" s="68"/>
      <c r="AB73" s="67"/>
      <c r="AC73" s="70"/>
      <c r="AD73" s="70"/>
      <c r="AE73" s="67"/>
      <c r="AF73" s="66"/>
      <c r="AG73" s="66"/>
      <c r="AH73" s="68"/>
      <c r="AI73" s="219">
        <f t="shared" si="1"/>
        <v>0</v>
      </c>
      <c r="AJ73" s="71"/>
      <c r="AK73" s="66"/>
      <c r="AL73" s="66"/>
      <c r="AM73" s="72"/>
      <c r="AN73" s="73"/>
    </row>
    <row r="74" spans="2:40" ht="15.6">
      <c r="B74" s="65"/>
      <c r="C74" s="66"/>
      <c r="D74" s="66"/>
      <c r="E74" s="67"/>
      <c r="F74" s="67"/>
      <c r="G74" s="67"/>
      <c r="H74" s="66"/>
      <c r="I74" s="67"/>
      <c r="J74" s="68"/>
      <c r="K74" s="66"/>
      <c r="L74" s="66"/>
      <c r="M74" s="66"/>
      <c r="N74" s="68"/>
      <c r="O74" s="66"/>
      <c r="P74" s="70"/>
      <c r="Q74" s="66"/>
      <c r="R74" s="67"/>
      <c r="S74" s="66"/>
      <c r="T74" s="66"/>
      <c r="U74" s="68"/>
      <c r="V74" s="70"/>
      <c r="W74" s="70"/>
      <c r="X74" s="67"/>
      <c r="Y74" s="66"/>
      <c r="Z74" s="66"/>
      <c r="AA74" s="68"/>
      <c r="AB74" s="67"/>
      <c r="AC74" s="70"/>
      <c r="AD74" s="70"/>
      <c r="AE74" s="67"/>
      <c r="AF74" s="66"/>
      <c r="AG74" s="66"/>
      <c r="AH74" s="68"/>
      <c r="AI74" s="219">
        <f t="shared" si="1"/>
        <v>0</v>
      </c>
      <c r="AJ74" s="71"/>
      <c r="AK74" s="66"/>
      <c r="AL74" s="66"/>
      <c r="AM74" s="72"/>
      <c r="AN74" s="73"/>
    </row>
    <row r="75" spans="2:40" ht="15.6">
      <c r="B75" s="65"/>
      <c r="C75" s="66"/>
      <c r="D75" s="66"/>
      <c r="E75" s="67"/>
      <c r="F75" s="67"/>
      <c r="G75" s="67"/>
      <c r="H75" s="66"/>
      <c r="I75" s="67"/>
      <c r="J75" s="68"/>
      <c r="K75" s="66"/>
      <c r="L75" s="66"/>
      <c r="M75" s="66"/>
      <c r="N75" s="68"/>
      <c r="O75" s="66"/>
      <c r="P75" s="70"/>
      <c r="Q75" s="66"/>
      <c r="R75" s="67"/>
      <c r="S75" s="66"/>
      <c r="T75" s="66"/>
      <c r="U75" s="68"/>
      <c r="V75" s="70"/>
      <c r="W75" s="70"/>
      <c r="X75" s="67"/>
      <c r="Y75" s="66"/>
      <c r="Z75" s="66"/>
      <c r="AA75" s="68"/>
      <c r="AB75" s="67"/>
      <c r="AC75" s="70"/>
      <c r="AD75" s="70"/>
      <c r="AE75" s="67"/>
      <c r="AF75" s="66"/>
      <c r="AG75" s="66"/>
      <c r="AH75" s="68"/>
      <c r="AI75" s="219">
        <f t="shared" si="1"/>
        <v>0</v>
      </c>
      <c r="AJ75" s="71"/>
      <c r="AK75" s="66"/>
      <c r="AL75" s="66"/>
      <c r="AM75" s="72"/>
      <c r="AN75" s="73"/>
    </row>
    <row r="76" spans="2:40" ht="15.6">
      <c r="B76" s="65"/>
      <c r="C76" s="66"/>
      <c r="D76" s="66"/>
      <c r="E76" s="67"/>
      <c r="F76" s="67"/>
      <c r="G76" s="67"/>
      <c r="H76" s="66"/>
      <c r="I76" s="67"/>
      <c r="J76" s="68"/>
      <c r="K76" s="66"/>
      <c r="L76" s="66"/>
      <c r="M76" s="66"/>
      <c r="N76" s="68"/>
      <c r="O76" s="66"/>
      <c r="P76" s="70"/>
      <c r="Q76" s="66"/>
      <c r="R76" s="67"/>
      <c r="S76" s="66"/>
      <c r="T76" s="66"/>
      <c r="U76" s="68"/>
      <c r="V76" s="70"/>
      <c r="W76" s="70"/>
      <c r="X76" s="67"/>
      <c r="Y76" s="66"/>
      <c r="Z76" s="66"/>
      <c r="AA76" s="68"/>
      <c r="AB76" s="67"/>
      <c r="AC76" s="70"/>
      <c r="AD76" s="70"/>
      <c r="AE76" s="67"/>
      <c r="AF76" s="66"/>
      <c r="AG76" s="66"/>
      <c r="AH76" s="68"/>
      <c r="AI76" s="219">
        <f t="shared" si="1"/>
        <v>0</v>
      </c>
      <c r="AJ76" s="71"/>
      <c r="AK76" s="66"/>
      <c r="AL76" s="66"/>
      <c r="AM76" s="72"/>
      <c r="AN76" s="73"/>
    </row>
    <row r="77" spans="2:40" ht="15.6">
      <c r="B77" s="65"/>
      <c r="C77" s="66"/>
      <c r="D77" s="66"/>
      <c r="E77" s="67"/>
      <c r="F77" s="67"/>
      <c r="G77" s="67"/>
      <c r="H77" s="66"/>
      <c r="I77" s="67"/>
      <c r="J77" s="68"/>
      <c r="K77" s="66"/>
      <c r="L77" s="66"/>
      <c r="M77" s="66"/>
      <c r="N77" s="68"/>
      <c r="O77" s="69"/>
      <c r="P77" s="70"/>
      <c r="Q77" s="66"/>
      <c r="R77" s="67"/>
      <c r="S77" s="66"/>
      <c r="T77" s="66"/>
      <c r="U77" s="68"/>
      <c r="V77" s="70"/>
      <c r="W77" s="70"/>
      <c r="X77" s="67"/>
      <c r="Y77" s="66"/>
      <c r="Z77" s="66"/>
      <c r="AA77" s="68"/>
      <c r="AB77" s="67"/>
      <c r="AC77" s="70"/>
      <c r="AD77" s="70"/>
      <c r="AE77" s="67"/>
      <c r="AF77" s="66"/>
      <c r="AG77" s="66"/>
      <c r="AH77" s="68"/>
      <c r="AI77" s="219">
        <f t="shared" si="1"/>
        <v>0</v>
      </c>
      <c r="AJ77" s="71"/>
      <c r="AK77" s="66"/>
      <c r="AL77" s="66"/>
      <c r="AM77" s="72"/>
      <c r="AN77" s="73"/>
    </row>
    <row r="78" spans="2:40" ht="15.6">
      <c r="B78" s="65"/>
      <c r="C78" s="66"/>
      <c r="D78" s="66"/>
      <c r="E78" s="67"/>
      <c r="F78" s="67"/>
      <c r="G78" s="67"/>
      <c r="H78" s="66"/>
      <c r="I78" s="67"/>
      <c r="J78" s="68"/>
      <c r="K78" s="66"/>
      <c r="L78" s="66"/>
      <c r="M78" s="66"/>
      <c r="N78" s="68"/>
      <c r="O78" s="69"/>
      <c r="P78" s="70"/>
      <c r="Q78" s="66"/>
      <c r="R78" s="67"/>
      <c r="S78" s="66"/>
      <c r="T78" s="66"/>
      <c r="U78" s="68"/>
      <c r="V78" s="70"/>
      <c r="W78" s="70"/>
      <c r="X78" s="67"/>
      <c r="Y78" s="66"/>
      <c r="Z78" s="66"/>
      <c r="AA78" s="68"/>
      <c r="AB78" s="67"/>
      <c r="AC78" s="70"/>
      <c r="AD78" s="70"/>
      <c r="AE78" s="67"/>
      <c r="AF78" s="66"/>
      <c r="AG78" s="66"/>
      <c r="AH78" s="68"/>
      <c r="AI78" s="219">
        <f t="shared" si="1"/>
        <v>0</v>
      </c>
      <c r="AJ78" s="71"/>
      <c r="AK78" s="66"/>
      <c r="AL78" s="66"/>
      <c r="AM78" s="72"/>
      <c r="AN78" s="73"/>
    </row>
    <row r="79" spans="2:40" ht="15.6">
      <c r="B79" s="65"/>
      <c r="C79" s="66"/>
      <c r="D79" s="66"/>
      <c r="E79" s="67"/>
      <c r="F79" s="67"/>
      <c r="G79" s="67"/>
      <c r="H79" s="66"/>
      <c r="I79" s="67"/>
      <c r="J79" s="68"/>
      <c r="K79" s="66"/>
      <c r="L79" s="66"/>
      <c r="M79" s="66"/>
      <c r="N79" s="68"/>
      <c r="O79" s="69"/>
      <c r="P79" s="70"/>
      <c r="Q79" s="66"/>
      <c r="R79" s="67"/>
      <c r="S79" s="66"/>
      <c r="T79" s="66"/>
      <c r="U79" s="68"/>
      <c r="V79" s="70"/>
      <c r="W79" s="70"/>
      <c r="X79" s="67"/>
      <c r="Y79" s="66"/>
      <c r="Z79" s="66"/>
      <c r="AA79" s="68"/>
      <c r="AB79" s="67"/>
      <c r="AC79" s="70"/>
      <c r="AD79" s="70"/>
      <c r="AE79" s="67"/>
      <c r="AF79" s="66"/>
      <c r="AG79" s="66"/>
      <c r="AH79" s="68"/>
      <c r="AI79" s="219">
        <f t="shared" si="1"/>
        <v>0</v>
      </c>
      <c r="AJ79" s="71"/>
      <c r="AK79" s="66"/>
      <c r="AL79" s="66"/>
      <c r="AM79" s="72"/>
      <c r="AN79" s="73"/>
    </row>
    <row r="80" spans="2:40" ht="15.6">
      <c r="B80" s="65"/>
      <c r="C80" s="66"/>
      <c r="D80" s="66"/>
      <c r="E80" s="67"/>
      <c r="F80" s="67"/>
      <c r="G80" s="67"/>
      <c r="H80" s="66"/>
      <c r="I80" s="67"/>
      <c r="J80" s="68"/>
      <c r="K80" s="66"/>
      <c r="L80" s="66"/>
      <c r="M80" s="66"/>
      <c r="N80" s="68"/>
      <c r="O80" s="69"/>
      <c r="P80" s="70"/>
      <c r="Q80" s="66"/>
      <c r="R80" s="67"/>
      <c r="S80" s="66"/>
      <c r="T80" s="66"/>
      <c r="U80" s="68"/>
      <c r="V80" s="70"/>
      <c r="W80" s="70"/>
      <c r="X80" s="67"/>
      <c r="Y80" s="66"/>
      <c r="Z80" s="66"/>
      <c r="AA80" s="68"/>
      <c r="AB80" s="67"/>
      <c r="AC80" s="70"/>
      <c r="AD80" s="70"/>
      <c r="AE80" s="67"/>
      <c r="AF80" s="66"/>
      <c r="AG80" s="66"/>
      <c r="AH80" s="68"/>
      <c r="AI80" s="219">
        <f t="shared" si="1"/>
        <v>0</v>
      </c>
      <c r="AJ80" s="71"/>
      <c r="AK80" s="66"/>
      <c r="AL80" s="66"/>
      <c r="AM80" s="72"/>
      <c r="AN80" s="73"/>
    </row>
    <row r="81" spans="2:40" ht="15.6">
      <c r="B81" s="65"/>
      <c r="C81" s="66"/>
      <c r="D81" s="66"/>
      <c r="E81" s="67"/>
      <c r="F81" s="67"/>
      <c r="G81" s="67"/>
      <c r="H81" s="66"/>
      <c r="I81" s="67"/>
      <c r="J81" s="68"/>
      <c r="K81" s="66"/>
      <c r="L81" s="66"/>
      <c r="M81" s="66"/>
      <c r="N81" s="68"/>
      <c r="O81" s="66"/>
      <c r="P81" s="70"/>
      <c r="Q81" s="66"/>
      <c r="R81" s="67"/>
      <c r="S81" s="66"/>
      <c r="T81" s="66"/>
      <c r="U81" s="68"/>
      <c r="V81" s="70"/>
      <c r="W81" s="70"/>
      <c r="X81" s="67"/>
      <c r="Y81" s="66"/>
      <c r="Z81" s="66"/>
      <c r="AA81" s="68"/>
      <c r="AB81" s="67"/>
      <c r="AC81" s="70"/>
      <c r="AD81" s="70"/>
      <c r="AE81" s="67"/>
      <c r="AF81" s="66"/>
      <c r="AG81" s="66"/>
      <c r="AH81" s="68"/>
      <c r="AI81" s="219">
        <f t="shared" si="1"/>
        <v>0</v>
      </c>
      <c r="AJ81" s="71"/>
      <c r="AK81" s="66"/>
      <c r="AL81" s="66"/>
      <c r="AM81" s="72"/>
      <c r="AN81" s="73"/>
    </row>
    <row r="82" spans="2:40" ht="15.6">
      <c r="B82" s="65"/>
      <c r="C82" s="66"/>
      <c r="D82" s="66"/>
      <c r="E82" s="67"/>
      <c r="F82" s="67"/>
      <c r="G82" s="67"/>
      <c r="H82" s="66"/>
      <c r="I82" s="67"/>
      <c r="J82" s="68"/>
      <c r="K82" s="66"/>
      <c r="L82" s="66"/>
      <c r="M82" s="66"/>
      <c r="N82" s="68"/>
      <c r="O82" s="69"/>
      <c r="P82" s="70"/>
      <c r="Q82" s="66"/>
      <c r="R82" s="67"/>
      <c r="S82" s="66"/>
      <c r="T82" s="66"/>
      <c r="U82" s="68"/>
      <c r="V82" s="70"/>
      <c r="W82" s="70"/>
      <c r="X82" s="67"/>
      <c r="Y82" s="66"/>
      <c r="Z82" s="66"/>
      <c r="AA82" s="68"/>
      <c r="AB82" s="67"/>
      <c r="AC82" s="70"/>
      <c r="AD82" s="70"/>
      <c r="AE82" s="67"/>
      <c r="AF82" s="66"/>
      <c r="AG82" s="66"/>
      <c r="AH82" s="68"/>
      <c r="AI82" s="219">
        <f t="shared" si="1"/>
        <v>0</v>
      </c>
      <c r="AJ82" s="71"/>
      <c r="AK82" s="66"/>
      <c r="AL82" s="66"/>
      <c r="AM82" s="72"/>
      <c r="AN82" s="73"/>
    </row>
    <row r="83" spans="2:40" ht="15.6">
      <c r="B83" s="65"/>
      <c r="C83" s="66"/>
      <c r="D83" s="66"/>
      <c r="E83" s="67"/>
      <c r="F83" s="67"/>
      <c r="G83" s="67"/>
      <c r="H83" s="66"/>
      <c r="I83" s="67"/>
      <c r="J83" s="68"/>
      <c r="K83" s="66"/>
      <c r="L83" s="66"/>
      <c r="M83" s="66"/>
      <c r="N83" s="68"/>
      <c r="O83" s="69"/>
      <c r="P83" s="70"/>
      <c r="Q83" s="66"/>
      <c r="R83" s="67"/>
      <c r="S83" s="66"/>
      <c r="T83" s="66"/>
      <c r="U83" s="68"/>
      <c r="V83" s="70"/>
      <c r="W83" s="70"/>
      <c r="X83" s="67"/>
      <c r="Y83" s="66"/>
      <c r="Z83" s="66"/>
      <c r="AA83" s="68"/>
      <c r="AB83" s="67"/>
      <c r="AC83" s="70"/>
      <c r="AD83" s="70"/>
      <c r="AE83" s="67"/>
      <c r="AF83" s="66"/>
      <c r="AG83" s="66"/>
      <c r="AH83" s="68"/>
      <c r="AI83" s="219">
        <f t="shared" si="1"/>
        <v>0</v>
      </c>
      <c r="AJ83" s="71"/>
      <c r="AK83" s="66"/>
      <c r="AL83" s="66"/>
      <c r="AM83" s="72"/>
      <c r="AN83" s="73"/>
    </row>
    <row r="84" spans="2:40" ht="15.6">
      <c r="B84" s="65"/>
      <c r="C84" s="66"/>
      <c r="D84" s="66"/>
      <c r="E84" s="67"/>
      <c r="F84" s="67"/>
      <c r="G84" s="67"/>
      <c r="H84" s="66"/>
      <c r="I84" s="67"/>
      <c r="J84" s="68"/>
      <c r="K84" s="66"/>
      <c r="L84" s="66"/>
      <c r="M84" s="69"/>
      <c r="N84" s="68"/>
      <c r="O84" s="66"/>
      <c r="P84" s="70"/>
      <c r="Q84" s="66"/>
      <c r="R84" s="67"/>
      <c r="S84" s="66"/>
      <c r="T84" s="66"/>
      <c r="U84" s="68"/>
      <c r="V84" s="70"/>
      <c r="W84" s="70"/>
      <c r="X84" s="67"/>
      <c r="Y84" s="66"/>
      <c r="Z84" s="66"/>
      <c r="AA84" s="68"/>
      <c r="AB84" s="67"/>
      <c r="AC84" s="70"/>
      <c r="AD84" s="70"/>
      <c r="AE84" s="67"/>
      <c r="AF84" s="66"/>
      <c r="AG84" s="66"/>
      <c r="AH84" s="68"/>
      <c r="AI84" s="219">
        <f t="shared" si="1"/>
        <v>0</v>
      </c>
      <c r="AJ84" s="71"/>
      <c r="AK84" s="66"/>
      <c r="AL84" s="66"/>
      <c r="AM84" s="72"/>
      <c r="AN84" s="73"/>
    </row>
    <row r="85" spans="2:40" ht="15.6">
      <c r="B85" s="65"/>
      <c r="C85" s="66"/>
      <c r="D85" s="66"/>
      <c r="E85" s="67"/>
      <c r="F85" s="67"/>
      <c r="G85" s="67"/>
      <c r="H85" s="66"/>
      <c r="I85" s="67"/>
      <c r="J85" s="68"/>
      <c r="K85" s="66"/>
      <c r="L85" s="66"/>
      <c r="M85" s="69"/>
      <c r="N85" s="68"/>
      <c r="O85" s="66"/>
      <c r="P85" s="70"/>
      <c r="Q85" s="66"/>
      <c r="R85" s="67"/>
      <c r="S85" s="66"/>
      <c r="T85" s="66"/>
      <c r="U85" s="68"/>
      <c r="V85" s="70"/>
      <c r="W85" s="70"/>
      <c r="X85" s="67"/>
      <c r="Y85" s="66"/>
      <c r="Z85" s="66"/>
      <c r="AA85" s="68"/>
      <c r="AB85" s="67"/>
      <c r="AC85" s="70"/>
      <c r="AD85" s="70"/>
      <c r="AE85" s="67"/>
      <c r="AF85" s="66"/>
      <c r="AG85" s="66"/>
      <c r="AH85" s="68"/>
      <c r="AI85" s="219">
        <f t="shared" si="1"/>
        <v>0</v>
      </c>
      <c r="AJ85" s="71"/>
      <c r="AK85" s="66"/>
      <c r="AL85" s="66"/>
      <c r="AM85" s="72"/>
      <c r="AN85" s="73"/>
    </row>
    <row r="86" spans="2:40" ht="15.6">
      <c r="B86" s="65"/>
      <c r="C86" s="66"/>
      <c r="D86" s="66"/>
      <c r="E86" s="67"/>
      <c r="F86" s="67"/>
      <c r="G86" s="67"/>
      <c r="H86" s="66"/>
      <c r="I86" s="67"/>
      <c r="J86" s="68"/>
      <c r="K86" s="66"/>
      <c r="L86" s="66"/>
      <c r="M86" s="69"/>
      <c r="N86" s="68"/>
      <c r="O86" s="66"/>
      <c r="P86" s="70"/>
      <c r="Q86" s="66"/>
      <c r="R86" s="67"/>
      <c r="S86" s="66"/>
      <c r="T86" s="66"/>
      <c r="U86" s="68"/>
      <c r="V86" s="70"/>
      <c r="W86" s="70"/>
      <c r="X86" s="67"/>
      <c r="Y86" s="66"/>
      <c r="Z86" s="66"/>
      <c r="AA86" s="68"/>
      <c r="AB86" s="67"/>
      <c r="AC86" s="70"/>
      <c r="AD86" s="70"/>
      <c r="AE86" s="67"/>
      <c r="AF86" s="66"/>
      <c r="AG86" s="66"/>
      <c r="AH86" s="68"/>
      <c r="AI86" s="219">
        <f t="shared" si="1"/>
        <v>0</v>
      </c>
      <c r="AJ86" s="71"/>
      <c r="AK86" s="66"/>
      <c r="AL86" s="66"/>
      <c r="AM86" s="72"/>
      <c r="AN86" s="73"/>
    </row>
    <row r="87" spans="2:40" ht="15.6">
      <c r="B87" s="65"/>
      <c r="C87" s="66"/>
      <c r="D87" s="66"/>
      <c r="E87" s="67"/>
      <c r="F87" s="67"/>
      <c r="G87" s="67"/>
      <c r="H87" s="66"/>
      <c r="I87" s="67"/>
      <c r="J87" s="68"/>
      <c r="K87" s="66"/>
      <c r="L87" s="66"/>
      <c r="M87" s="69"/>
      <c r="N87" s="68"/>
      <c r="O87" s="69"/>
      <c r="P87" s="70"/>
      <c r="Q87" s="66"/>
      <c r="R87" s="67"/>
      <c r="S87" s="66"/>
      <c r="T87" s="66"/>
      <c r="U87" s="68"/>
      <c r="V87" s="70"/>
      <c r="W87" s="70"/>
      <c r="X87" s="67"/>
      <c r="Y87" s="66"/>
      <c r="Z87" s="66"/>
      <c r="AA87" s="68"/>
      <c r="AB87" s="67"/>
      <c r="AC87" s="70"/>
      <c r="AD87" s="70"/>
      <c r="AE87" s="67"/>
      <c r="AF87" s="66"/>
      <c r="AG87" s="66"/>
      <c r="AH87" s="68"/>
      <c r="AI87" s="219">
        <f t="shared" si="1"/>
        <v>0</v>
      </c>
      <c r="AJ87" s="71"/>
      <c r="AK87" s="66"/>
      <c r="AL87" s="66"/>
      <c r="AM87" s="72"/>
      <c r="AN87" s="73"/>
    </row>
    <row r="88" spans="2:40" ht="15.6">
      <c r="B88" s="65"/>
      <c r="C88" s="66"/>
      <c r="D88" s="66"/>
      <c r="E88" s="67"/>
      <c r="F88" s="67"/>
      <c r="G88" s="67"/>
      <c r="H88" s="66"/>
      <c r="I88" s="67"/>
      <c r="J88" s="68"/>
      <c r="K88" s="66"/>
      <c r="L88" s="66"/>
      <c r="M88" s="69"/>
      <c r="N88" s="68"/>
      <c r="O88" s="69"/>
      <c r="P88" s="70"/>
      <c r="Q88" s="66"/>
      <c r="R88" s="67"/>
      <c r="S88" s="66"/>
      <c r="T88" s="66"/>
      <c r="U88" s="68"/>
      <c r="V88" s="70"/>
      <c r="W88" s="70"/>
      <c r="X88" s="67"/>
      <c r="Y88" s="66"/>
      <c r="Z88" s="66"/>
      <c r="AA88" s="68"/>
      <c r="AB88" s="67"/>
      <c r="AC88" s="70"/>
      <c r="AD88" s="70"/>
      <c r="AE88" s="67"/>
      <c r="AF88" s="66"/>
      <c r="AG88" s="66"/>
      <c r="AH88" s="68"/>
      <c r="AI88" s="219">
        <f t="shared" si="1"/>
        <v>0</v>
      </c>
      <c r="AJ88" s="71"/>
      <c r="AK88" s="66"/>
      <c r="AL88" s="66"/>
      <c r="AM88" s="72"/>
      <c r="AN88" s="73"/>
    </row>
    <row r="89" spans="2:40" ht="15.6">
      <c r="B89" s="65"/>
      <c r="C89" s="66"/>
      <c r="D89" s="66"/>
      <c r="E89" s="67"/>
      <c r="F89" s="67"/>
      <c r="G89" s="67"/>
      <c r="H89" s="66"/>
      <c r="I89" s="67"/>
      <c r="J89" s="68"/>
      <c r="K89" s="66"/>
      <c r="L89" s="66"/>
      <c r="M89" s="69"/>
      <c r="N89" s="68"/>
      <c r="O89" s="69"/>
      <c r="P89" s="70"/>
      <c r="Q89" s="66"/>
      <c r="R89" s="67"/>
      <c r="S89" s="66"/>
      <c r="T89" s="66"/>
      <c r="U89" s="68"/>
      <c r="V89" s="70"/>
      <c r="W89" s="70"/>
      <c r="X89" s="67"/>
      <c r="Y89" s="66"/>
      <c r="Z89" s="66"/>
      <c r="AA89" s="68"/>
      <c r="AB89" s="67"/>
      <c r="AC89" s="70"/>
      <c r="AD89" s="70"/>
      <c r="AE89" s="67"/>
      <c r="AF89" s="66"/>
      <c r="AG89" s="66"/>
      <c r="AH89" s="68"/>
      <c r="AI89" s="219">
        <f t="shared" si="1"/>
        <v>0</v>
      </c>
      <c r="AJ89" s="71"/>
      <c r="AK89" s="66"/>
      <c r="AL89" s="66"/>
      <c r="AM89" s="72"/>
      <c r="AN89" s="73"/>
    </row>
    <row r="90" spans="2:40" ht="15.6">
      <c r="B90" s="65"/>
      <c r="C90" s="66"/>
      <c r="D90" s="66"/>
      <c r="E90" s="67"/>
      <c r="F90" s="67"/>
      <c r="G90" s="67"/>
      <c r="H90" s="66"/>
      <c r="I90" s="67"/>
      <c r="J90" s="68"/>
      <c r="K90" s="66"/>
      <c r="L90" s="66"/>
      <c r="M90" s="69"/>
      <c r="N90" s="68"/>
      <c r="O90" s="69"/>
      <c r="P90" s="70"/>
      <c r="Q90" s="66"/>
      <c r="R90" s="67"/>
      <c r="S90" s="66"/>
      <c r="T90" s="66"/>
      <c r="U90" s="68"/>
      <c r="V90" s="70"/>
      <c r="W90" s="70"/>
      <c r="X90" s="67"/>
      <c r="Y90" s="66"/>
      <c r="Z90" s="66"/>
      <c r="AA90" s="68"/>
      <c r="AB90" s="67"/>
      <c r="AC90" s="70"/>
      <c r="AD90" s="70"/>
      <c r="AE90" s="67"/>
      <c r="AF90" s="66"/>
      <c r="AG90" s="66"/>
      <c r="AH90" s="68"/>
      <c r="AI90" s="219">
        <f t="shared" si="1"/>
        <v>0</v>
      </c>
      <c r="AJ90" s="71"/>
      <c r="AK90" s="66"/>
      <c r="AL90" s="66"/>
      <c r="AM90" s="72"/>
      <c r="AN90" s="73"/>
    </row>
    <row r="91" spans="2:40" ht="15.6">
      <c r="B91" s="65"/>
      <c r="C91" s="66"/>
      <c r="D91" s="66"/>
      <c r="E91" s="67"/>
      <c r="F91" s="67"/>
      <c r="G91" s="67"/>
      <c r="H91" s="66"/>
      <c r="I91" s="67"/>
      <c r="J91" s="68"/>
      <c r="K91" s="66"/>
      <c r="L91" s="66"/>
      <c r="M91" s="69"/>
      <c r="N91" s="68"/>
      <c r="O91" s="66"/>
      <c r="P91" s="70"/>
      <c r="Q91" s="66"/>
      <c r="R91" s="67"/>
      <c r="S91" s="66"/>
      <c r="T91" s="66"/>
      <c r="U91" s="68"/>
      <c r="V91" s="70"/>
      <c r="W91" s="70"/>
      <c r="X91" s="67"/>
      <c r="Y91" s="66"/>
      <c r="Z91" s="66"/>
      <c r="AA91" s="68"/>
      <c r="AB91" s="67"/>
      <c r="AC91" s="70"/>
      <c r="AD91" s="70"/>
      <c r="AE91" s="67"/>
      <c r="AF91" s="66"/>
      <c r="AG91" s="66"/>
      <c r="AH91" s="68"/>
      <c r="AI91" s="219">
        <f t="shared" si="1"/>
        <v>0</v>
      </c>
      <c r="AJ91" s="71"/>
      <c r="AK91" s="66"/>
      <c r="AL91" s="66"/>
      <c r="AM91" s="72"/>
      <c r="AN91" s="73"/>
    </row>
    <row r="92" spans="2:40" ht="15.6">
      <c r="B92" s="65"/>
      <c r="C92" s="66"/>
      <c r="D92" s="66"/>
      <c r="E92" s="67"/>
      <c r="F92" s="67"/>
      <c r="G92" s="67"/>
      <c r="H92" s="66"/>
      <c r="I92" s="67"/>
      <c r="J92" s="68"/>
      <c r="K92" s="66"/>
      <c r="L92" s="66"/>
      <c r="M92" s="69"/>
      <c r="N92" s="68"/>
      <c r="O92" s="69"/>
      <c r="P92" s="70"/>
      <c r="Q92" s="66"/>
      <c r="R92" s="67"/>
      <c r="S92" s="66"/>
      <c r="T92" s="66"/>
      <c r="U92" s="68"/>
      <c r="V92" s="70"/>
      <c r="W92" s="70"/>
      <c r="X92" s="67"/>
      <c r="Y92" s="66"/>
      <c r="Z92" s="66"/>
      <c r="AA92" s="68"/>
      <c r="AB92" s="67"/>
      <c r="AC92" s="70"/>
      <c r="AD92" s="70"/>
      <c r="AE92" s="67"/>
      <c r="AF92" s="66"/>
      <c r="AG92" s="66"/>
      <c r="AH92" s="68"/>
      <c r="AI92" s="219">
        <f t="shared" si="1"/>
        <v>0</v>
      </c>
      <c r="AJ92" s="71"/>
      <c r="AK92" s="66"/>
      <c r="AL92" s="66"/>
      <c r="AM92" s="72"/>
      <c r="AN92" s="73"/>
    </row>
    <row r="93" spans="2:40" ht="15.6">
      <c r="B93" s="65"/>
      <c r="C93" s="66"/>
      <c r="D93" s="66"/>
      <c r="E93" s="67"/>
      <c r="F93" s="67"/>
      <c r="G93" s="67"/>
      <c r="H93" s="66"/>
      <c r="I93" s="67"/>
      <c r="J93" s="68"/>
      <c r="K93" s="66"/>
      <c r="L93" s="66"/>
      <c r="M93" s="69"/>
      <c r="N93" s="68"/>
      <c r="O93" s="69"/>
      <c r="P93" s="70"/>
      <c r="Q93" s="66"/>
      <c r="R93" s="67"/>
      <c r="S93" s="66"/>
      <c r="T93" s="66"/>
      <c r="U93" s="68"/>
      <c r="V93" s="70"/>
      <c r="W93" s="70"/>
      <c r="X93" s="67"/>
      <c r="Y93" s="66"/>
      <c r="Z93" s="66"/>
      <c r="AA93" s="68"/>
      <c r="AB93" s="67"/>
      <c r="AC93" s="70"/>
      <c r="AD93" s="70"/>
      <c r="AE93" s="67"/>
      <c r="AF93" s="66"/>
      <c r="AG93" s="66"/>
      <c r="AH93" s="68"/>
      <c r="AI93" s="219">
        <f t="shared" si="1"/>
        <v>0</v>
      </c>
      <c r="AJ93" s="71"/>
      <c r="AK93" s="66"/>
      <c r="AL93" s="66"/>
      <c r="AM93" s="72"/>
      <c r="AN93" s="73"/>
    </row>
    <row r="94" spans="2:40" ht="15.6">
      <c r="B94" s="65"/>
      <c r="C94" s="66"/>
      <c r="D94" s="66"/>
      <c r="E94" s="67"/>
      <c r="F94" s="67"/>
      <c r="G94" s="67"/>
      <c r="H94" s="66"/>
      <c r="I94" s="67"/>
      <c r="J94" s="68"/>
      <c r="K94" s="66"/>
      <c r="L94" s="66"/>
      <c r="M94" s="69"/>
      <c r="N94" s="68"/>
      <c r="O94" s="66"/>
      <c r="P94" s="70"/>
      <c r="Q94" s="66"/>
      <c r="R94" s="67"/>
      <c r="S94" s="66"/>
      <c r="T94" s="66"/>
      <c r="U94" s="68"/>
      <c r="V94" s="70"/>
      <c r="W94" s="70"/>
      <c r="X94" s="67"/>
      <c r="Y94" s="66"/>
      <c r="Z94" s="66"/>
      <c r="AA94" s="68"/>
      <c r="AB94" s="67"/>
      <c r="AC94" s="70"/>
      <c r="AD94" s="70"/>
      <c r="AE94" s="67"/>
      <c r="AF94" s="66"/>
      <c r="AG94" s="66"/>
      <c r="AH94" s="68"/>
      <c r="AI94" s="219">
        <f t="shared" si="1"/>
        <v>0</v>
      </c>
      <c r="AJ94" s="71"/>
      <c r="AK94" s="66"/>
      <c r="AL94" s="66"/>
      <c r="AM94" s="72"/>
      <c r="AN94" s="73"/>
    </row>
    <row r="95" spans="2:40" ht="15.6">
      <c r="B95" s="65"/>
      <c r="C95" s="66"/>
      <c r="D95" s="66"/>
      <c r="E95" s="67"/>
      <c r="F95" s="67"/>
      <c r="G95" s="67"/>
      <c r="H95" s="66"/>
      <c r="I95" s="67"/>
      <c r="J95" s="68"/>
      <c r="K95" s="66"/>
      <c r="L95" s="66"/>
      <c r="M95" s="69"/>
      <c r="N95" s="68"/>
      <c r="O95" s="66"/>
      <c r="P95" s="70"/>
      <c r="Q95" s="66"/>
      <c r="R95" s="67"/>
      <c r="S95" s="66"/>
      <c r="T95" s="66"/>
      <c r="U95" s="68"/>
      <c r="V95" s="70"/>
      <c r="W95" s="70"/>
      <c r="X95" s="67"/>
      <c r="Y95" s="66"/>
      <c r="Z95" s="66"/>
      <c r="AA95" s="68"/>
      <c r="AB95" s="67"/>
      <c r="AC95" s="70"/>
      <c r="AD95" s="70"/>
      <c r="AE95" s="67"/>
      <c r="AF95" s="66"/>
      <c r="AG95" s="66"/>
      <c r="AH95" s="68"/>
      <c r="AI95" s="219">
        <f t="shared" si="1"/>
        <v>0</v>
      </c>
      <c r="AJ95" s="71"/>
      <c r="AK95" s="66"/>
      <c r="AL95" s="66"/>
      <c r="AM95" s="72"/>
      <c r="AN95" s="73"/>
    </row>
    <row r="96" spans="2:40" ht="15.6">
      <c r="B96" s="65"/>
      <c r="C96" s="66"/>
      <c r="D96" s="66"/>
      <c r="E96" s="67"/>
      <c r="F96" s="67"/>
      <c r="G96" s="67"/>
      <c r="H96" s="66"/>
      <c r="I96" s="67"/>
      <c r="J96" s="68"/>
      <c r="K96" s="66"/>
      <c r="L96" s="66"/>
      <c r="M96" s="69"/>
      <c r="N96" s="68"/>
      <c r="O96" s="66"/>
      <c r="P96" s="70"/>
      <c r="Q96" s="66"/>
      <c r="R96" s="67"/>
      <c r="S96" s="66"/>
      <c r="T96" s="66"/>
      <c r="U96" s="68"/>
      <c r="V96" s="70"/>
      <c r="W96" s="70"/>
      <c r="X96" s="67"/>
      <c r="Y96" s="66"/>
      <c r="Z96" s="66"/>
      <c r="AA96" s="68"/>
      <c r="AB96" s="67"/>
      <c r="AC96" s="70"/>
      <c r="AD96" s="70"/>
      <c r="AE96" s="67"/>
      <c r="AF96" s="66"/>
      <c r="AG96" s="66"/>
      <c r="AH96" s="68"/>
      <c r="AI96" s="219">
        <f t="shared" si="1"/>
        <v>0</v>
      </c>
      <c r="AJ96" s="71"/>
      <c r="AK96" s="66"/>
      <c r="AL96" s="66"/>
      <c r="AM96" s="72"/>
      <c r="AN96" s="73"/>
    </row>
    <row r="97" spans="2:40" ht="15.6">
      <c r="B97" s="65"/>
      <c r="C97" s="66"/>
      <c r="D97" s="66"/>
      <c r="E97" s="67"/>
      <c r="F97" s="67"/>
      <c r="G97" s="67"/>
      <c r="H97" s="66"/>
      <c r="I97" s="67"/>
      <c r="J97" s="68"/>
      <c r="K97" s="66"/>
      <c r="L97" s="66"/>
      <c r="M97" s="69"/>
      <c r="N97" s="68"/>
      <c r="O97" s="66"/>
      <c r="P97" s="70"/>
      <c r="Q97" s="66"/>
      <c r="R97" s="67"/>
      <c r="S97" s="66"/>
      <c r="T97" s="66"/>
      <c r="U97" s="68"/>
      <c r="V97" s="70"/>
      <c r="W97" s="70"/>
      <c r="X97" s="67"/>
      <c r="Y97" s="66"/>
      <c r="Z97" s="66"/>
      <c r="AA97" s="68"/>
      <c r="AB97" s="67"/>
      <c r="AC97" s="70"/>
      <c r="AD97" s="70"/>
      <c r="AE97" s="67"/>
      <c r="AF97" s="66"/>
      <c r="AG97" s="66"/>
      <c r="AH97" s="68"/>
      <c r="AI97" s="219">
        <f t="shared" si="1"/>
        <v>0</v>
      </c>
      <c r="AJ97" s="71"/>
      <c r="AK97" s="66"/>
      <c r="AL97" s="66"/>
      <c r="AM97" s="72"/>
      <c r="AN97" s="73"/>
    </row>
    <row r="98" spans="2:40" ht="15.6">
      <c r="B98" s="65"/>
      <c r="C98" s="66"/>
      <c r="D98" s="66"/>
      <c r="E98" s="67"/>
      <c r="F98" s="67"/>
      <c r="G98" s="67"/>
      <c r="H98" s="66"/>
      <c r="I98" s="67"/>
      <c r="J98" s="68"/>
      <c r="K98" s="66"/>
      <c r="L98" s="66"/>
      <c r="M98" s="69"/>
      <c r="N98" s="68"/>
      <c r="O98" s="66"/>
      <c r="P98" s="70"/>
      <c r="Q98" s="66"/>
      <c r="R98" s="67"/>
      <c r="S98" s="66"/>
      <c r="T98" s="66"/>
      <c r="U98" s="68"/>
      <c r="V98" s="70"/>
      <c r="W98" s="70"/>
      <c r="X98" s="67"/>
      <c r="Y98" s="66"/>
      <c r="Z98" s="66"/>
      <c r="AA98" s="68"/>
      <c r="AB98" s="67"/>
      <c r="AC98" s="70"/>
      <c r="AD98" s="70"/>
      <c r="AE98" s="67"/>
      <c r="AF98" s="66"/>
      <c r="AG98" s="66"/>
      <c r="AH98" s="68"/>
      <c r="AI98" s="219">
        <f t="shared" si="1"/>
        <v>0</v>
      </c>
      <c r="AJ98" s="71"/>
      <c r="AK98" s="66"/>
      <c r="AL98" s="66"/>
      <c r="AM98" s="72"/>
      <c r="AN98" s="73"/>
    </row>
    <row r="99" spans="2:40" ht="15.6">
      <c r="B99" s="65"/>
      <c r="C99" s="66"/>
      <c r="D99" s="66"/>
      <c r="E99" s="67"/>
      <c r="F99" s="67"/>
      <c r="G99" s="67"/>
      <c r="H99" s="66"/>
      <c r="I99" s="67"/>
      <c r="J99" s="68"/>
      <c r="K99" s="66"/>
      <c r="L99" s="66"/>
      <c r="M99" s="69"/>
      <c r="N99" s="68"/>
      <c r="O99" s="66"/>
      <c r="P99" s="70"/>
      <c r="Q99" s="66"/>
      <c r="R99" s="67"/>
      <c r="S99" s="66"/>
      <c r="T99" s="66"/>
      <c r="U99" s="68"/>
      <c r="V99" s="70"/>
      <c r="W99" s="70"/>
      <c r="X99" s="67"/>
      <c r="Y99" s="66"/>
      <c r="Z99" s="66"/>
      <c r="AA99" s="68"/>
      <c r="AB99" s="67"/>
      <c r="AC99" s="70"/>
      <c r="AD99" s="70"/>
      <c r="AE99" s="67"/>
      <c r="AF99" s="66"/>
      <c r="AG99" s="66"/>
      <c r="AH99" s="68"/>
      <c r="AI99" s="219">
        <f t="shared" si="1"/>
        <v>0</v>
      </c>
      <c r="AJ99" s="71"/>
      <c r="AK99" s="66"/>
      <c r="AL99" s="66"/>
      <c r="AM99" s="72"/>
      <c r="AN99" s="73"/>
    </row>
    <row r="100" spans="2:40" ht="15.6">
      <c r="B100" s="65"/>
      <c r="C100" s="66"/>
      <c r="D100" s="66"/>
      <c r="E100" s="67"/>
      <c r="F100" s="67"/>
      <c r="G100" s="67"/>
      <c r="H100" s="66"/>
      <c r="I100" s="67"/>
      <c r="J100" s="68"/>
      <c r="K100" s="66"/>
      <c r="L100" s="66"/>
      <c r="M100" s="69"/>
      <c r="N100" s="68"/>
      <c r="O100" s="66"/>
      <c r="P100" s="70"/>
      <c r="Q100" s="66"/>
      <c r="R100" s="67"/>
      <c r="S100" s="66"/>
      <c r="T100" s="66"/>
      <c r="U100" s="68"/>
      <c r="V100" s="70"/>
      <c r="W100" s="70"/>
      <c r="X100" s="67"/>
      <c r="Y100" s="66"/>
      <c r="Z100" s="66"/>
      <c r="AA100" s="68"/>
      <c r="AB100" s="67"/>
      <c r="AC100" s="70"/>
      <c r="AD100" s="70"/>
      <c r="AE100" s="67"/>
      <c r="AF100" s="66"/>
      <c r="AG100" s="66"/>
      <c r="AH100" s="68"/>
      <c r="AI100" s="219">
        <f t="shared" si="1"/>
        <v>0</v>
      </c>
      <c r="AJ100" s="71"/>
      <c r="AK100" s="66"/>
      <c r="AL100" s="66"/>
      <c r="AM100" s="72"/>
      <c r="AN100" s="73"/>
    </row>
    <row r="101" spans="2:40" ht="15.6">
      <c r="B101" s="65"/>
      <c r="C101" s="66"/>
      <c r="D101" s="66"/>
      <c r="E101" s="67"/>
      <c r="F101" s="67"/>
      <c r="G101" s="67"/>
      <c r="H101" s="66"/>
      <c r="I101" s="67"/>
      <c r="J101" s="68"/>
      <c r="K101" s="66"/>
      <c r="L101" s="66"/>
      <c r="M101" s="66"/>
      <c r="N101" s="68"/>
      <c r="O101" s="66"/>
      <c r="P101" s="70"/>
      <c r="Q101" s="66"/>
      <c r="R101" s="67"/>
      <c r="S101" s="66"/>
      <c r="T101" s="66"/>
      <c r="U101" s="68"/>
      <c r="V101" s="70"/>
      <c r="W101" s="70"/>
      <c r="X101" s="67"/>
      <c r="Y101" s="66"/>
      <c r="Z101" s="66"/>
      <c r="AA101" s="68"/>
      <c r="AB101" s="67"/>
      <c r="AC101" s="70"/>
      <c r="AD101" s="70"/>
      <c r="AE101" s="67"/>
      <c r="AF101" s="66"/>
      <c r="AG101" s="66"/>
      <c r="AH101" s="68"/>
      <c r="AI101" s="219">
        <f t="shared" si="1"/>
        <v>0</v>
      </c>
      <c r="AJ101" s="71"/>
      <c r="AK101" s="66"/>
      <c r="AL101" s="66"/>
      <c r="AM101" s="72"/>
      <c r="AN101" s="73"/>
    </row>
    <row r="102" spans="2:40" ht="15.6">
      <c r="B102" s="65"/>
      <c r="C102" s="66"/>
      <c r="D102" s="66"/>
      <c r="E102" s="67"/>
      <c r="F102" s="67"/>
      <c r="G102" s="67"/>
      <c r="H102" s="66"/>
      <c r="I102" s="67"/>
      <c r="J102" s="68"/>
      <c r="K102" s="66"/>
      <c r="L102" s="66"/>
      <c r="M102" s="66"/>
      <c r="N102" s="68"/>
      <c r="O102" s="66"/>
      <c r="P102" s="70"/>
      <c r="Q102" s="66"/>
      <c r="R102" s="67"/>
      <c r="S102" s="66"/>
      <c r="T102" s="66"/>
      <c r="U102" s="68"/>
      <c r="V102" s="70"/>
      <c r="W102" s="70"/>
      <c r="X102" s="67"/>
      <c r="Y102" s="66"/>
      <c r="Z102" s="66"/>
      <c r="AA102" s="68"/>
      <c r="AB102" s="67"/>
      <c r="AC102" s="70"/>
      <c r="AD102" s="70"/>
      <c r="AE102" s="67"/>
      <c r="AF102" s="66"/>
      <c r="AG102" s="66"/>
      <c r="AH102" s="68"/>
      <c r="AI102" s="219">
        <f t="shared" si="1"/>
        <v>0</v>
      </c>
      <c r="AJ102" s="71"/>
      <c r="AK102" s="66"/>
      <c r="AL102" s="66"/>
      <c r="AM102" s="72"/>
      <c r="AN102" s="73"/>
    </row>
    <row r="103" spans="2:40" ht="15.6">
      <c r="B103" s="65"/>
      <c r="C103" s="66"/>
      <c r="D103" s="66"/>
      <c r="E103" s="67"/>
      <c r="F103" s="67"/>
      <c r="G103" s="67"/>
      <c r="H103" s="66"/>
      <c r="I103" s="67"/>
      <c r="J103" s="68"/>
      <c r="K103" s="66"/>
      <c r="L103" s="66"/>
      <c r="M103" s="69"/>
      <c r="N103" s="68"/>
      <c r="O103" s="69"/>
      <c r="P103" s="70"/>
      <c r="Q103" s="66"/>
      <c r="R103" s="67"/>
      <c r="S103" s="66"/>
      <c r="T103" s="66"/>
      <c r="U103" s="68"/>
      <c r="V103" s="70"/>
      <c r="W103" s="70"/>
      <c r="X103" s="67"/>
      <c r="Y103" s="66"/>
      <c r="Z103" s="66"/>
      <c r="AA103" s="68"/>
      <c r="AB103" s="67"/>
      <c r="AC103" s="70"/>
      <c r="AD103" s="70"/>
      <c r="AE103" s="67"/>
      <c r="AF103" s="66"/>
      <c r="AG103" s="66"/>
      <c r="AH103" s="68"/>
      <c r="AI103" s="219">
        <f t="shared" si="1"/>
        <v>0</v>
      </c>
      <c r="AJ103" s="71"/>
      <c r="AK103" s="66"/>
      <c r="AL103" s="66"/>
      <c r="AM103" s="72"/>
      <c r="AN103" s="73"/>
    </row>
    <row r="104" spans="2:40" ht="15.6">
      <c r="B104" s="65"/>
      <c r="C104" s="66"/>
      <c r="D104" s="66"/>
      <c r="E104" s="67"/>
      <c r="F104" s="67"/>
      <c r="G104" s="67"/>
      <c r="H104" s="66"/>
      <c r="I104" s="67"/>
      <c r="J104" s="68"/>
      <c r="K104" s="66"/>
      <c r="L104" s="66"/>
      <c r="M104" s="69"/>
      <c r="N104" s="68"/>
      <c r="O104" s="66"/>
      <c r="P104" s="70"/>
      <c r="Q104" s="66"/>
      <c r="R104" s="67"/>
      <c r="S104" s="66"/>
      <c r="T104" s="66"/>
      <c r="U104" s="68"/>
      <c r="V104" s="70"/>
      <c r="W104" s="70"/>
      <c r="X104" s="67"/>
      <c r="Y104" s="66"/>
      <c r="Z104" s="66"/>
      <c r="AA104" s="68"/>
      <c r="AB104" s="67"/>
      <c r="AC104" s="70"/>
      <c r="AD104" s="70"/>
      <c r="AE104" s="67"/>
      <c r="AF104" s="66"/>
      <c r="AG104" s="66"/>
      <c r="AH104" s="68"/>
      <c r="AI104" s="219">
        <f t="shared" si="1"/>
        <v>0</v>
      </c>
      <c r="AJ104" s="71"/>
      <c r="AK104" s="66"/>
      <c r="AL104" s="66"/>
      <c r="AM104" s="72"/>
      <c r="AN104" s="73"/>
    </row>
    <row r="105" spans="2:40" ht="15.6">
      <c r="B105" s="65"/>
      <c r="C105" s="66"/>
      <c r="D105" s="66"/>
      <c r="E105" s="67"/>
      <c r="F105" s="67"/>
      <c r="G105" s="67"/>
      <c r="H105" s="66"/>
      <c r="I105" s="67"/>
      <c r="J105" s="68"/>
      <c r="K105" s="66"/>
      <c r="L105" s="66"/>
      <c r="M105" s="69"/>
      <c r="N105" s="68"/>
      <c r="O105" s="69"/>
      <c r="P105" s="70"/>
      <c r="Q105" s="66"/>
      <c r="R105" s="67"/>
      <c r="S105" s="66"/>
      <c r="T105" s="66"/>
      <c r="U105" s="68"/>
      <c r="V105" s="70"/>
      <c r="W105" s="70"/>
      <c r="X105" s="67"/>
      <c r="Y105" s="66"/>
      <c r="Z105" s="66"/>
      <c r="AA105" s="68"/>
      <c r="AB105" s="67"/>
      <c r="AC105" s="70"/>
      <c r="AD105" s="70"/>
      <c r="AE105" s="67"/>
      <c r="AF105" s="66"/>
      <c r="AG105" s="66"/>
      <c r="AH105" s="68"/>
      <c r="AI105" s="219">
        <f t="shared" si="1"/>
        <v>0</v>
      </c>
      <c r="AJ105" s="71"/>
      <c r="AK105" s="66"/>
      <c r="AL105" s="66"/>
      <c r="AM105" s="72"/>
      <c r="AN105" s="73"/>
    </row>
    <row r="106" spans="2:40" ht="15.6">
      <c r="B106" s="65"/>
      <c r="C106" s="66"/>
      <c r="D106" s="66"/>
      <c r="E106" s="67"/>
      <c r="F106" s="67"/>
      <c r="G106" s="67"/>
      <c r="H106" s="66"/>
      <c r="I106" s="67"/>
      <c r="J106" s="68"/>
      <c r="K106" s="66"/>
      <c r="L106" s="66"/>
      <c r="M106" s="69"/>
      <c r="N106" s="68"/>
      <c r="O106" s="69"/>
      <c r="P106" s="70"/>
      <c r="Q106" s="66"/>
      <c r="R106" s="67"/>
      <c r="S106" s="66"/>
      <c r="T106" s="66"/>
      <c r="U106" s="68"/>
      <c r="V106" s="70"/>
      <c r="W106" s="70"/>
      <c r="X106" s="67"/>
      <c r="Y106" s="66"/>
      <c r="Z106" s="66"/>
      <c r="AA106" s="68"/>
      <c r="AB106" s="67"/>
      <c r="AC106" s="70"/>
      <c r="AD106" s="70"/>
      <c r="AE106" s="67"/>
      <c r="AF106" s="66"/>
      <c r="AG106" s="66"/>
      <c r="AH106" s="68"/>
      <c r="AI106" s="219">
        <f t="shared" si="1"/>
        <v>0</v>
      </c>
      <c r="AJ106" s="71"/>
      <c r="AK106" s="66"/>
      <c r="AL106" s="66"/>
      <c r="AM106" s="72"/>
      <c r="AN106" s="73"/>
    </row>
    <row r="107" spans="2:40" ht="15.6">
      <c r="B107" s="65"/>
      <c r="C107" s="66"/>
      <c r="D107" s="66"/>
      <c r="E107" s="67"/>
      <c r="F107" s="67"/>
      <c r="G107" s="67"/>
      <c r="H107" s="66"/>
      <c r="I107" s="67"/>
      <c r="J107" s="68"/>
      <c r="K107" s="66"/>
      <c r="L107" s="66"/>
      <c r="M107" s="69"/>
      <c r="N107" s="68"/>
      <c r="O107" s="66"/>
      <c r="P107" s="70"/>
      <c r="Q107" s="66"/>
      <c r="R107" s="67"/>
      <c r="S107" s="66"/>
      <c r="T107" s="66"/>
      <c r="U107" s="68"/>
      <c r="V107" s="70"/>
      <c r="W107" s="70"/>
      <c r="X107" s="67"/>
      <c r="Y107" s="66"/>
      <c r="Z107" s="66"/>
      <c r="AA107" s="68"/>
      <c r="AB107" s="67"/>
      <c r="AC107" s="70"/>
      <c r="AD107" s="70"/>
      <c r="AE107" s="67"/>
      <c r="AF107" s="66"/>
      <c r="AG107" s="66"/>
      <c r="AH107" s="68"/>
      <c r="AI107" s="219">
        <f t="shared" si="1"/>
        <v>0</v>
      </c>
      <c r="AJ107" s="71"/>
      <c r="AK107" s="66"/>
      <c r="AL107" s="66"/>
      <c r="AM107" s="72"/>
      <c r="AN107" s="73"/>
    </row>
    <row r="108" spans="2:40" ht="15.6">
      <c r="B108" s="65"/>
      <c r="C108" s="66"/>
      <c r="D108" s="66"/>
      <c r="E108" s="67"/>
      <c r="F108" s="67"/>
      <c r="G108" s="67"/>
      <c r="H108" s="66"/>
      <c r="I108" s="67"/>
      <c r="J108" s="68"/>
      <c r="K108" s="66"/>
      <c r="L108" s="66"/>
      <c r="M108" s="69"/>
      <c r="N108" s="68"/>
      <c r="O108" s="66"/>
      <c r="P108" s="70"/>
      <c r="Q108" s="66"/>
      <c r="R108" s="67"/>
      <c r="S108" s="66"/>
      <c r="T108" s="66"/>
      <c r="U108" s="68"/>
      <c r="V108" s="70"/>
      <c r="W108" s="70"/>
      <c r="X108" s="67"/>
      <c r="Y108" s="66"/>
      <c r="Z108" s="66"/>
      <c r="AA108" s="68"/>
      <c r="AB108" s="67"/>
      <c r="AC108" s="70"/>
      <c r="AD108" s="70"/>
      <c r="AE108" s="67"/>
      <c r="AF108" s="66"/>
      <c r="AG108" s="66"/>
      <c r="AH108" s="68"/>
      <c r="AI108" s="219">
        <f t="shared" si="1"/>
        <v>0</v>
      </c>
      <c r="AJ108" s="71"/>
      <c r="AK108" s="66"/>
      <c r="AL108" s="66"/>
      <c r="AM108" s="72"/>
      <c r="AN108" s="73"/>
    </row>
    <row r="109" spans="2:40" ht="15.6">
      <c r="B109" s="65"/>
      <c r="C109" s="66"/>
      <c r="D109" s="66"/>
      <c r="E109" s="67"/>
      <c r="F109" s="67"/>
      <c r="G109" s="67"/>
      <c r="H109" s="66"/>
      <c r="I109" s="67"/>
      <c r="J109" s="68"/>
      <c r="K109" s="66"/>
      <c r="L109" s="66"/>
      <c r="M109" s="69"/>
      <c r="N109" s="68"/>
      <c r="O109" s="66"/>
      <c r="P109" s="70"/>
      <c r="Q109" s="66"/>
      <c r="R109" s="67"/>
      <c r="S109" s="66"/>
      <c r="T109" s="66"/>
      <c r="U109" s="68"/>
      <c r="V109" s="70"/>
      <c r="W109" s="70"/>
      <c r="X109" s="67"/>
      <c r="Y109" s="66"/>
      <c r="Z109" s="66"/>
      <c r="AA109" s="68"/>
      <c r="AB109" s="67"/>
      <c r="AC109" s="70"/>
      <c r="AD109" s="70"/>
      <c r="AE109" s="67"/>
      <c r="AF109" s="66"/>
      <c r="AG109" s="66"/>
      <c r="AH109" s="68"/>
      <c r="AI109" s="219">
        <f t="shared" si="1"/>
        <v>0</v>
      </c>
      <c r="AJ109" s="71"/>
      <c r="AK109" s="66"/>
      <c r="AL109" s="66"/>
      <c r="AM109" s="72"/>
      <c r="AN109" s="73"/>
    </row>
    <row r="110" spans="2:40" ht="15.6">
      <c r="B110" s="65"/>
      <c r="C110" s="66"/>
      <c r="D110" s="66"/>
      <c r="E110" s="67"/>
      <c r="F110" s="67"/>
      <c r="G110" s="67"/>
      <c r="H110" s="66"/>
      <c r="I110" s="67"/>
      <c r="J110" s="68"/>
      <c r="K110" s="66"/>
      <c r="L110" s="66"/>
      <c r="M110" s="69"/>
      <c r="N110" s="68"/>
      <c r="O110" s="66"/>
      <c r="P110" s="70"/>
      <c r="Q110" s="66"/>
      <c r="R110" s="67"/>
      <c r="S110" s="66"/>
      <c r="T110" s="66"/>
      <c r="U110" s="68"/>
      <c r="V110" s="70"/>
      <c r="W110" s="70"/>
      <c r="X110" s="67"/>
      <c r="Y110" s="66"/>
      <c r="Z110" s="66"/>
      <c r="AA110" s="68"/>
      <c r="AB110" s="67"/>
      <c r="AC110" s="70"/>
      <c r="AD110" s="70"/>
      <c r="AE110" s="67"/>
      <c r="AF110" s="66"/>
      <c r="AG110" s="66"/>
      <c r="AH110" s="68"/>
      <c r="AI110" s="219">
        <f t="shared" si="1"/>
        <v>0</v>
      </c>
      <c r="AJ110" s="71"/>
      <c r="AK110" s="66"/>
      <c r="AL110" s="66"/>
      <c r="AM110" s="72"/>
      <c r="AN110" s="73"/>
    </row>
    <row r="111" spans="2:40" ht="15.6">
      <c r="B111" s="65"/>
      <c r="C111" s="66"/>
      <c r="D111" s="66"/>
      <c r="E111" s="67"/>
      <c r="F111" s="67"/>
      <c r="G111" s="67"/>
      <c r="H111" s="66"/>
      <c r="I111" s="67"/>
      <c r="J111" s="68"/>
      <c r="K111" s="66"/>
      <c r="L111" s="66"/>
      <c r="M111" s="69"/>
      <c r="N111" s="68"/>
      <c r="O111" s="66"/>
      <c r="P111" s="70"/>
      <c r="Q111" s="66"/>
      <c r="R111" s="67"/>
      <c r="S111" s="66"/>
      <c r="T111" s="66"/>
      <c r="U111" s="68"/>
      <c r="V111" s="70"/>
      <c r="W111" s="70"/>
      <c r="X111" s="67"/>
      <c r="Y111" s="66"/>
      <c r="Z111" s="66"/>
      <c r="AA111" s="68"/>
      <c r="AB111" s="67"/>
      <c r="AC111" s="70"/>
      <c r="AD111" s="70"/>
      <c r="AE111" s="67"/>
      <c r="AF111" s="66"/>
      <c r="AG111" s="66"/>
      <c r="AH111" s="68"/>
      <c r="AI111" s="219">
        <f t="shared" si="1"/>
        <v>0</v>
      </c>
      <c r="AJ111" s="71"/>
      <c r="AK111" s="66"/>
      <c r="AL111" s="66"/>
      <c r="AM111" s="72"/>
      <c r="AN111" s="73"/>
    </row>
    <row r="112" spans="2:40" ht="15.6">
      <c r="B112" s="65"/>
      <c r="C112" s="66"/>
      <c r="D112" s="66"/>
      <c r="E112" s="67"/>
      <c r="F112" s="67"/>
      <c r="G112" s="67"/>
      <c r="H112" s="66"/>
      <c r="I112" s="67"/>
      <c r="J112" s="68"/>
      <c r="K112" s="66"/>
      <c r="L112" s="66"/>
      <c r="M112" s="69"/>
      <c r="N112" s="68"/>
      <c r="O112" s="66"/>
      <c r="P112" s="70"/>
      <c r="Q112" s="66"/>
      <c r="R112" s="67"/>
      <c r="S112" s="66"/>
      <c r="T112" s="66"/>
      <c r="U112" s="68"/>
      <c r="V112" s="70"/>
      <c r="W112" s="70"/>
      <c r="X112" s="67"/>
      <c r="Y112" s="66"/>
      <c r="Z112" s="66"/>
      <c r="AA112" s="68"/>
      <c r="AB112" s="67"/>
      <c r="AC112" s="70"/>
      <c r="AD112" s="70"/>
      <c r="AE112" s="67"/>
      <c r="AF112" s="66"/>
      <c r="AG112" s="66"/>
      <c r="AH112" s="68"/>
      <c r="AI112" s="219">
        <f t="shared" si="1"/>
        <v>0</v>
      </c>
      <c r="AJ112" s="71"/>
      <c r="AK112" s="66"/>
      <c r="AL112" s="66"/>
      <c r="AM112" s="72"/>
      <c r="AN112" s="73"/>
    </row>
    <row r="113" spans="2:40" ht="15.6">
      <c r="B113" s="65"/>
      <c r="C113" s="66"/>
      <c r="D113" s="66"/>
      <c r="E113" s="67"/>
      <c r="F113" s="67"/>
      <c r="G113" s="67"/>
      <c r="H113" s="66"/>
      <c r="I113" s="67"/>
      <c r="J113" s="68"/>
      <c r="K113" s="66"/>
      <c r="L113" s="66"/>
      <c r="M113" s="66"/>
      <c r="N113" s="68"/>
      <c r="O113" s="69"/>
      <c r="P113" s="70"/>
      <c r="Q113" s="66"/>
      <c r="R113" s="67"/>
      <c r="S113" s="66"/>
      <c r="T113" s="66"/>
      <c r="U113" s="68"/>
      <c r="V113" s="70"/>
      <c r="W113" s="70"/>
      <c r="X113" s="67"/>
      <c r="Y113" s="66"/>
      <c r="Z113" s="66"/>
      <c r="AA113" s="68"/>
      <c r="AB113" s="67"/>
      <c r="AC113" s="70"/>
      <c r="AD113" s="70"/>
      <c r="AE113" s="67"/>
      <c r="AF113" s="66"/>
      <c r="AG113" s="66"/>
      <c r="AH113" s="68"/>
      <c r="AI113" s="219">
        <f t="shared" si="1"/>
        <v>0</v>
      </c>
      <c r="AJ113" s="71"/>
      <c r="AK113" s="66"/>
      <c r="AL113" s="66"/>
      <c r="AM113" s="72"/>
      <c r="AN113" s="73"/>
    </row>
    <row r="114" spans="2:40" ht="15.6">
      <c r="B114" s="65"/>
      <c r="C114" s="66"/>
      <c r="D114" s="66"/>
      <c r="E114" s="67"/>
      <c r="F114" s="67"/>
      <c r="G114" s="67"/>
      <c r="H114" s="66"/>
      <c r="I114" s="67"/>
      <c r="J114" s="68"/>
      <c r="K114" s="66"/>
      <c r="L114" s="66"/>
      <c r="M114" s="66"/>
      <c r="N114" s="68"/>
      <c r="O114" s="69"/>
      <c r="P114" s="70"/>
      <c r="Q114" s="66"/>
      <c r="R114" s="67"/>
      <c r="S114" s="66"/>
      <c r="T114" s="66"/>
      <c r="U114" s="68"/>
      <c r="V114" s="70"/>
      <c r="W114" s="70"/>
      <c r="X114" s="67"/>
      <c r="Y114" s="66"/>
      <c r="Z114" s="66"/>
      <c r="AA114" s="68"/>
      <c r="AB114" s="67"/>
      <c r="AC114" s="70"/>
      <c r="AD114" s="70"/>
      <c r="AE114" s="67"/>
      <c r="AF114" s="66"/>
      <c r="AG114" s="66"/>
      <c r="AH114" s="68"/>
      <c r="AI114" s="219">
        <f t="shared" si="1"/>
        <v>0</v>
      </c>
      <c r="AJ114" s="71"/>
      <c r="AK114" s="66"/>
      <c r="AL114" s="66"/>
      <c r="AM114" s="72"/>
      <c r="AN114" s="73"/>
    </row>
    <row r="115" spans="2:40" ht="15.6">
      <c r="B115" s="65"/>
      <c r="C115" s="66"/>
      <c r="D115" s="66"/>
      <c r="E115" s="67"/>
      <c r="F115" s="67"/>
      <c r="G115" s="67"/>
      <c r="H115" s="66"/>
      <c r="I115" s="67"/>
      <c r="J115" s="68"/>
      <c r="K115" s="66"/>
      <c r="L115" s="66"/>
      <c r="M115" s="66"/>
      <c r="N115" s="68"/>
      <c r="O115" s="69"/>
      <c r="P115" s="70"/>
      <c r="Q115" s="66"/>
      <c r="R115" s="67"/>
      <c r="S115" s="66"/>
      <c r="T115" s="66"/>
      <c r="U115" s="68"/>
      <c r="V115" s="70"/>
      <c r="W115" s="70"/>
      <c r="X115" s="67"/>
      <c r="Y115" s="66"/>
      <c r="Z115" s="66"/>
      <c r="AA115" s="68"/>
      <c r="AB115" s="67"/>
      <c r="AC115" s="70"/>
      <c r="AD115" s="70"/>
      <c r="AE115" s="67"/>
      <c r="AF115" s="66"/>
      <c r="AG115" s="66"/>
      <c r="AH115" s="68"/>
      <c r="AI115" s="219">
        <f t="shared" si="1"/>
        <v>0</v>
      </c>
      <c r="AJ115" s="71"/>
      <c r="AK115" s="66"/>
      <c r="AL115" s="66"/>
      <c r="AM115" s="72"/>
      <c r="AN115" s="73"/>
    </row>
    <row r="116" spans="2:40" ht="15.6">
      <c r="B116" s="65"/>
      <c r="C116" s="66"/>
      <c r="D116" s="66"/>
      <c r="E116" s="67"/>
      <c r="F116" s="67"/>
      <c r="G116" s="67"/>
      <c r="H116" s="66"/>
      <c r="I116" s="67"/>
      <c r="J116" s="68"/>
      <c r="K116" s="66"/>
      <c r="L116" s="66"/>
      <c r="M116" s="66"/>
      <c r="N116" s="68"/>
      <c r="O116" s="69"/>
      <c r="P116" s="70"/>
      <c r="Q116" s="66"/>
      <c r="R116" s="67"/>
      <c r="S116" s="66"/>
      <c r="T116" s="66"/>
      <c r="U116" s="68"/>
      <c r="V116" s="70"/>
      <c r="W116" s="70"/>
      <c r="X116" s="67"/>
      <c r="Y116" s="66"/>
      <c r="Z116" s="66"/>
      <c r="AA116" s="68"/>
      <c r="AB116" s="67"/>
      <c r="AC116" s="70"/>
      <c r="AD116" s="70"/>
      <c r="AE116" s="67"/>
      <c r="AF116" s="66"/>
      <c r="AG116" s="66"/>
      <c r="AH116" s="68"/>
      <c r="AI116" s="219">
        <f t="shared" si="1"/>
        <v>0</v>
      </c>
      <c r="AJ116" s="71"/>
      <c r="AK116" s="66"/>
      <c r="AL116" s="66"/>
      <c r="AM116" s="72"/>
      <c r="AN116" s="73"/>
    </row>
    <row r="117" spans="2:40" ht="15.6">
      <c r="B117" s="65"/>
      <c r="C117" s="66"/>
      <c r="D117" s="66"/>
      <c r="E117" s="67"/>
      <c r="F117" s="67"/>
      <c r="G117" s="67"/>
      <c r="H117" s="66"/>
      <c r="I117" s="67"/>
      <c r="J117" s="68"/>
      <c r="K117" s="66"/>
      <c r="L117" s="66"/>
      <c r="M117" s="66"/>
      <c r="N117" s="68"/>
      <c r="O117" s="69"/>
      <c r="P117" s="70"/>
      <c r="Q117" s="66"/>
      <c r="R117" s="67"/>
      <c r="S117" s="66"/>
      <c r="T117" s="66"/>
      <c r="U117" s="68"/>
      <c r="V117" s="70"/>
      <c r="W117" s="70"/>
      <c r="X117" s="67"/>
      <c r="Y117" s="66"/>
      <c r="Z117" s="66"/>
      <c r="AA117" s="68"/>
      <c r="AB117" s="67"/>
      <c r="AC117" s="70"/>
      <c r="AD117" s="70"/>
      <c r="AE117" s="67"/>
      <c r="AF117" s="66"/>
      <c r="AG117" s="66"/>
      <c r="AH117" s="68"/>
      <c r="AI117" s="219">
        <f t="shared" si="1"/>
        <v>0</v>
      </c>
      <c r="AJ117" s="71"/>
      <c r="AK117" s="66"/>
      <c r="AL117" s="66"/>
      <c r="AM117" s="72"/>
      <c r="AN117" s="73"/>
    </row>
    <row r="118" spans="2:40" ht="15.6">
      <c r="B118" s="65"/>
      <c r="C118" s="66"/>
      <c r="D118" s="66"/>
      <c r="E118" s="67"/>
      <c r="F118" s="67"/>
      <c r="G118" s="67"/>
      <c r="H118" s="66"/>
      <c r="I118" s="67"/>
      <c r="J118" s="68"/>
      <c r="K118" s="66"/>
      <c r="L118" s="66"/>
      <c r="M118" s="66"/>
      <c r="N118" s="68"/>
      <c r="O118" s="66"/>
      <c r="P118" s="70"/>
      <c r="Q118" s="66"/>
      <c r="R118" s="67"/>
      <c r="S118" s="66"/>
      <c r="T118" s="66"/>
      <c r="U118" s="68"/>
      <c r="V118" s="70"/>
      <c r="W118" s="70"/>
      <c r="X118" s="67"/>
      <c r="Y118" s="66"/>
      <c r="Z118" s="66"/>
      <c r="AA118" s="68"/>
      <c r="AB118" s="67"/>
      <c r="AC118" s="70"/>
      <c r="AD118" s="70"/>
      <c r="AE118" s="67"/>
      <c r="AF118" s="66"/>
      <c r="AG118" s="66"/>
      <c r="AH118" s="68"/>
      <c r="AI118" s="219">
        <f t="shared" si="1"/>
        <v>0</v>
      </c>
      <c r="AJ118" s="71"/>
      <c r="AK118" s="66"/>
      <c r="AL118" s="66"/>
      <c r="AM118" s="72"/>
      <c r="AN118" s="73"/>
    </row>
    <row r="119" spans="2:40" ht="15.6">
      <c r="B119" s="65"/>
      <c r="C119" s="66"/>
      <c r="D119" s="66"/>
      <c r="E119" s="67"/>
      <c r="F119" s="67"/>
      <c r="G119" s="67"/>
      <c r="H119" s="66"/>
      <c r="I119" s="67"/>
      <c r="J119" s="68"/>
      <c r="K119" s="66"/>
      <c r="L119" s="66"/>
      <c r="M119" s="66"/>
      <c r="N119" s="68"/>
      <c r="O119" s="69"/>
      <c r="P119" s="70"/>
      <c r="Q119" s="66"/>
      <c r="R119" s="67"/>
      <c r="S119" s="66"/>
      <c r="T119" s="66"/>
      <c r="U119" s="68"/>
      <c r="V119" s="70"/>
      <c r="W119" s="70"/>
      <c r="X119" s="67"/>
      <c r="Y119" s="66"/>
      <c r="Z119" s="66"/>
      <c r="AA119" s="68"/>
      <c r="AB119" s="67"/>
      <c r="AC119" s="70"/>
      <c r="AD119" s="70"/>
      <c r="AE119" s="67"/>
      <c r="AF119" s="66"/>
      <c r="AG119" s="66"/>
      <c r="AH119" s="68"/>
      <c r="AI119" s="219">
        <f t="shared" si="1"/>
        <v>0</v>
      </c>
      <c r="AJ119" s="71"/>
      <c r="AK119" s="66"/>
      <c r="AL119" s="66"/>
      <c r="AM119" s="72"/>
      <c r="AN119" s="73"/>
    </row>
    <row r="120" spans="2:40" ht="15.6">
      <c r="B120" s="65"/>
      <c r="C120" s="66"/>
      <c r="D120" s="66"/>
      <c r="E120" s="67"/>
      <c r="F120" s="67"/>
      <c r="G120" s="67"/>
      <c r="H120" s="66"/>
      <c r="I120" s="67"/>
      <c r="J120" s="68"/>
      <c r="K120" s="66"/>
      <c r="L120" s="66"/>
      <c r="M120" s="66"/>
      <c r="N120" s="68"/>
      <c r="O120" s="66"/>
      <c r="P120" s="70"/>
      <c r="Q120" s="66"/>
      <c r="R120" s="67"/>
      <c r="S120" s="66"/>
      <c r="T120" s="66"/>
      <c r="U120" s="68"/>
      <c r="V120" s="70"/>
      <c r="W120" s="70"/>
      <c r="X120" s="67"/>
      <c r="Y120" s="66"/>
      <c r="Z120" s="66"/>
      <c r="AA120" s="68"/>
      <c r="AB120" s="67"/>
      <c r="AC120" s="70"/>
      <c r="AD120" s="70"/>
      <c r="AE120" s="67"/>
      <c r="AF120" s="66"/>
      <c r="AG120" s="66"/>
      <c r="AH120" s="68"/>
      <c r="AI120" s="219">
        <f t="shared" si="1"/>
        <v>0</v>
      </c>
      <c r="AJ120" s="71"/>
      <c r="AK120" s="66"/>
      <c r="AL120" s="66"/>
      <c r="AM120" s="72"/>
      <c r="AN120" s="73"/>
    </row>
    <row r="121" spans="2:40" ht="15.6">
      <c r="B121" s="65"/>
      <c r="C121" s="66"/>
      <c r="D121" s="66"/>
      <c r="E121" s="67"/>
      <c r="F121" s="67"/>
      <c r="G121" s="67"/>
      <c r="H121" s="66"/>
      <c r="I121" s="67"/>
      <c r="J121" s="68"/>
      <c r="K121" s="66"/>
      <c r="L121" s="66"/>
      <c r="M121" s="66"/>
      <c r="N121" s="68"/>
      <c r="O121" s="66"/>
      <c r="P121" s="70"/>
      <c r="Q121" s="66"/>
      <c r="R121" s="67"/>
      <c r="S121" s="66"/>
      <c r="T121" s="66"/>
      <c r="U121" s="68"/>
      <c r="V121" s="70"/>
      <c r="W121" s="70"/>
      <c r="X121" s="67"/>
      <c r="Y121" s="66"/>
      <c r="Z121" s="66"/>
      <c r="AA121" s="68"/>
      <c r="AB121" s="67"/>
      <c r="AC121" s="70"/>
      <c r="AD121" s="70"/>
      <c r="AE121" s="67"/>
      <c r="AF121" s="66"/>
      <c r="AG121" s="66"/>
      <c r="AH121" s="68"/>
      <c r="AI121" s="219">
        <f t="shared" si="1"/>
        <v>0</v>
      </c>
      <c r="AJ121" s="71"/>
      <c r="AK121" s="66"/>
      <c r="AL121" s="66"/>
      <c r="AM121" s="72"/>
      <c r="AN121" s="73"/>
    </row>
    <row r="122" spans="2:40" ht="15.6">
      <c r="B122" s="65"/>
      <c r="C122" s="66"/>
      <c r="D122" s="66"/>
      <c r="E122" s="67"/>
      <c r="F122" s="67"/>
      <c r="G122" s="67"/>
      <c r="H122" s="66"/>
      <c r="I122" s="67"/>
      <c r="J122" s="68"/>
      <c r="K122" s="66"/>
      <c r="L122" s="66"/>
      <c r="M122" s="66"/>
      <c r="N122" s="68"/>
      <c r="O122" s="66"/>
      <c r="P122" s="70"/>
      <c r="Q122" s="66"/>
      <c r="R122" s="67"/>
      <c r="S122" s="66"/>
      <c r="T122" s="66"/>
      <c r="U122" s="68"/>
      <c r="V122" s="70"/>
      <c r="W122" s="70"/>
      <c r="X122" s="67"/>
      <c r="Y122" s="66"/>
      <c r="Z122" s="66"/>
      <c r="AA122" s="68"/>
      <c r="AB122" s="67"/>
      <c r="AC122" s="70"/>
      <c r="AD122" s="70"/>
      <c r="AE122" s="67"/>
      <c r="AF122" s="66"/>
      <c r="AG122" s="66"/>
      <c r="AH122" s="68"/>
      <c r="AI122" s="219">
        <f t="shared" si="1"/>
        <v>0</v>
      </c>
      <c r="AJ122" s="71"/>
      <c r="AK122" s="66"/>
      <c r="AL122" s="66"/>
      <c r="AM122" s="72"/>
      <c r="AN122" s="73"/>
    </row>
    <row r="123" spans="2:40" ht="15.6">
      <c r="B123" s="65"/>
      <c r="C123" s="66"/>
      <c r="D123" s="66"/>
      <c r="E123" s="67"/>
      <c r="F123" s="67"/>
      <c r="G123" s="67"/>
      <c r="H123" s="66"/>
      <c r="I123" s="67"/>
      <c r="J123" s="68"/>
      <c r="K123" s="66"/>
      <c r="L123" s="66"/>
      <c r="M123" s="66"/>
      <c r="N123" s="68"/>
      <c r="O123" s="69"/>
      <c r="P123" s="70"/>
      <c r="Q123" s="66"/>
      <c r="R123" s="67"/>
      <c r="S123" s="66"/>
      <c r="T123" s="66"/>
      <c r="U123" s="68"/>
      <c r="V123" s="70"/>
      <c r="W123" s="70"/>
      <c r="X123" s="67"/>
      <c r="Y123" s="66"/>
      <c r="Z123" s="66"/>
      <c r="AA123" s="68"/>
      <c r="AB123" s="67"/>
      <c r="AC123" s="70"/>
      <c r="AD123" s="70"/>
      <c r="AE123" s="67"/>
      <c r="AF123" s="66"/>
      <c r="AG123" s="66"/>
      <c r="AH123" s="68"/>
      <c r="AI123" s="219">
        <f t="shared" si="1"/>
        <v>0</v>
      </c>
      <c r="AJ123" s="71"/>
      <c r="AK123" s="66"/>
      <c r="AL123" s="66"/>
      <c r="AM123" s="72"/>
      <c r="AN123" s="73"/>
    </row>
    <row r="124" spans="2:40" ht="15.6">
      <c r="B124" s="65"/>
      <c r="C124" s="66"/>
      <c r="D124" s="66"/>
      <c r="E124" s="67"/>
      <c r="F124" s="67"/>
      <c r="G124" s="67"/>
      <c r="H124" s="66"/>
      <c r="I124" s="67"/>
      <c r="J124" s="68"/>
      <c r="K124" s="66"/>
      <c r="L124" s="66"/>
      <c r="M124" s="66"/>
      <c r="N124" s="68"/>
      <c r="O124" s="69"/>
      <c r="P124" s="70"/>
      <c r="Q124" s="66"/>
      <c r="R124" s="67"/>
      <c r="S124" s="66"/>
      <c r="T124" s="66"/>
      <c r="U124" s="68"/>
      <c r="V124" s="70"/>
      <c r="W124" s="70"/>
      <c r="X124" s="67"/>
      <c r="Y124" s="66"/>
      <c r="Z124" s="66"/>
      <c r="AA124" s="68"/>
      <c r="AB124" s="67"/>
      <c r="AC124" s="70"/>
      <c r="AD124" s="70"/>
      <c r="AE124" s="67"/>
      <c r="AF124" s="66"/>
      <c r="AG124" s="66"/>
      <c r="AH124" s="68"/>
      <c r="AI124" s="219">
        <f t="shared" si="1"/>
        <v>0</v>
      </c>
      <c r="AJ124" s="71"/>
      <c r="AK124" s="66"/>
      <c r="AL124" s="66"/>
      <c r="AM124" s="72"/>
      <c r="AN124" s="73"/>
    </row>
    <row r="125" spans="2:40" ht="15.6">
      <c r="B125" s="65"/>
      <c r="C125" s="66"/>
      <c r="D125" s="66"/>
      <c r="E125" s="67"/>
      <c r="F125" s="67"/>
      <c r="G125" s="67"/>
      <c r="H125" s="66"/>
      <c r="I125" s="67"/>
      <c r="J125" s="68"/>
      <c r="K125" s="66"/>
      <c r="L125" s="66"/>
      <c r="M125" s="66"/>
      <c r="N125" s="68"/>
      <c r="O125" s="69"/>
      <c r="P125" s="70"/>
      <c r="Q125" s="66"/>
      <c r="R125" s="67"/>
      <c r="S125" s="66"/>
      <c r="T125" s="66"/>
      <c r="U125" s="68"/>
      <c r="V125" s="70"/>
      <c r="W125" s="70"/>
      <c r="X125" s="67"/>
      <c r="Y125" s="66"/>
      <c r="Z125" s="66"/>
      <c r="AA125" s="68"/>
      <c r="AB125" s="67"/>
      <c r="AC125" s="70"/>
      <c r="AD125" s="70"/>
      <c r="AE125" s="67"/>
      <c r="AF125" s="66"/>
      <c r="AG125" s="66"/>
      <c r="AH125" s="68"/>
      <c r="AI125" s="219">
        <f t="shared" si="1"/>
        <v>0</v>
      </c>
      <c r="AJ125" s="71"/>
      <c r="AK125" s="66"/>
      <c r="AL125" s="66"/>
      <c r="AM125" s="72"/>
      <c r="AN125" s="73"/>
    </row>
    <row r="126" spans="2:40" ht="15.6">
      <c r="B126" s="65"/>
      <c r="C126" s="66"/>
      <c r="D126" s="66"/>
      <c r="E126" s="67"/>
      <c r="F126" s="67"/>
      <c r="G126" s="67"/>
      <c r="H126" s="66"/>
      <c r="I126" s="67"/>
      <c r="J126" s="68"/>
      <c r="K126" s="66"/>
      <c r="L126" s="66"/>
      <c r="M126" s="66"/>
      <c r="N126" s="68"/>
      <c r="O126" s="69"/>
      <c r="P126" s="70"/>
      <c r="Q126" s="66"/>
      <c r="R126" s="67"/>
      <c r="S126" s="66"/>
      <c r="T126" s="66"/>
      <c r="U126" s="68"/>
      <c r="V126" s="70"/>
      <c r="W126" s="70"/>
      <c r="X126" s="67"/>
      <c r="Y126" s="66"/>
      <c r="Z126" s="66"/>
      <c r="AA126" s="68"/>
      <c r="AB126" s="67"/>
      <c r="AC126" s="70"/>
      <c r="AD126" s="70"/>
      <c r="AE126" s="67"/>
      <c r="AF126" s="66"/>
      <c r="AG126" s="66"/>
      <c r="AH126" s="68"/>
      <c r="AI126" s="219">
        <f t="shared" si="1"/>
        <v>0</v>
      </c>
      <c r="AJ126" s="71"/>
      <c r="AK126" s="66"/>
      <c r="AL126" s="66"/>
      <c r="AM126" s="72"/>
      <c r="AN126" s="73"/>
    </row>
    <row r="127" spans="2:40" ht="15.6">
      <c r="B127" s="65"/>
      <c r="C127" s="66"/>
      <c r="D127" s="66"/>
      <c r="E127" s="67"/>
      <c r="F127" s="67"/>
      <c r="G127" s="67"/>
      <c r="H127" s="66"/>
      <c r="I127" s="67"/>
      <c r="J127" s="68"/>
      <c r="K127" s="66"/>
      <c r="L127" s="66"/>
      <c r="M127" s="66"/>
      <c r="N127" s="68"/>
      <c r="O127" s="66"/>
      <c r="P127" s="70"/>
      <c r="Q127" s="66"/>
      <c r="R127" s="67"/>
      <c r="S127" s="66"/>
      <c r="T127" s="66"/>
      <c r="U127" s="68"/>
      <c r="V127" s="70"/>
      <c r="W127" s="70"/>
      <c r="X127" s="67"/>
      <c r="Y127" s="66"/>
      <c r="Z127" s="66"/>
      <c r="AA127" s="68"/>
      <c r="AB127" s="67"/>
      <c r="AC127" s="70"/>
      <c r="AD127" s="70"/>
      <c r="AE127" s="67"/>
      <c r="AF127" s="66"/>
      <c r="AG127" s="66"/>
      <c r="AH127" s="68"/>
      <c r="AI127" s="219">
        <f t="shared" si="1"/>
        <v>0</v>
      </c>
      <c r="AJ127" s="71"/>
      <c r="AK127" s="66"/>
      <c r="AL127" s="66"/>
      <c r="AM127" s="72"/>
      <c r="AN127" s="73"/>
    </row>
    <row r="128" spans="2:40" ht="15.6">
      <c r="B128" s="65"/>
      <c r="C128" s="66"/>
      <c r="D128" s="66"/>
      <c r="E128" s="67"/>
      <c r="F128" s="67"/>
      <c r="G128" s="67"/>
      <c r="H128" s="66"/>
      <c r="I128" s="67"/>
      <c r="J128" s="68"/>
      <c r="K128" s="66"/>
      <c r="L128" s="66"/>
      <c r="M128" s="66"/>
      <c r="N128" s="68"/>
      <c r="O128" s="69"/>
      <c r="P128" s="70"/>
      <c r="Q128" s="66"/>
      <c r="R128" s="67"/>
      <c r="S128" s="66"/>
      <c r="T128" s="66"/>
      <c r="U128" s="68"/>
      <c r="V128" s="70"/>
      <c r="W128" s="70"/>
      <c r="X128" s="67"/>
      <c r="Y128" s="66"/>
      <c r="Z128" s="66"/>
      <c r="AA128" s="68"/>
      <c r="AB128" s="67"/>
      <c r="AC128" s="70"/>
      <c r="AD128" s="70"/>
      <c r="AE128" s="67"/>
      <c r="AF128" s="66"/>
      <c r="AG128" s="66"/>
      <c r="AH128" s="68"/>
      <c r="AI128" s="219">
        <f t="shared" si="1"/>
        <v>0</v>
      </c>
      <c r="AJ128" s="71"/>
      <c r="AK128" s="66"/>
      <c r="AL128" s="66"/>
      <c r="AM128" s="72"/>
      <c r="AN128" s="73"/>
    </row>
    <row r="129" spans="2:40" ht="15.6">
      <c r="B129" s="65"/>
      <c r="C129" s="66"/>
      <c r="D129" s="66"/>
      <c r="E129" s="67"/>
      <c r="F129" s="67"/>
      <c r="G129" s="67"/>
      <c r="H129" s="66"/>
      <c r="I129" s="67"/>
      <c r="J129" s="68"/>
      <c r="K129" s="66"/>
      <c r="L129" s="66"/>
      <c r="M129" s="66"/>
      <c r="N129" s="68"/>
      <c r="O129" s="69"/>
      <c r="P129" s="70"/>
      <c r="Q129" s="66"/>
      <c r="R129" s="67"/>
      <c r="S129" s="66"/>
      <c r="T129" s="66"/>
      <c r="U129" s="68"/>
      <c r="V129" s="70"/>
      <c r="W129" s="70"/>
      <c r="X129" s="67"/>
      <c r="Y129" s="66"/>
      <c r="Z129" s="66"/>
      <c r="AA129" s="68"/>
      <c r="AB129" s="67"/>
      <c r="AC129" s="70"/>
      <c r="AD129" s="70"/>
      <c r="AE129" s="67"/>
      <c r="AF129" s="66"/>
      <c r="AG129" s="66"/>
      <c r="AH129" s="68"/>
      <c r="AI129" s="219">
        <f t="shared" si="1"/>
        <v>0</v>
      </c>
      <c r="AJ129" s="71"/>
      <c r="AK129" s="66"/>
      <c r="AL129" s="66"/>
      <c r="AM129" s="72"/>
      <c r="AN129" s="73"/>
    </row>
    <row r="130" spans="2:40" ht="15.6">
      <c r="B130" s="65"/>
      <c r="C130" s="66"/>
      <c r="D130" s="66"/>
      <c r="E130" s="67"/>
      <c r="F130" s="67"/>
      <c r="G130" s="67"/>
      <c r="H130" s="66"/>
      <c r="I130" s="67"/>
      <c r="J130" s="68"/>
      <c r="K130" s="66"/>
      <c r="L130" s="66"/>
      <c r="M130" s="69"/>
      <c r="N130" s="68"/>
      <c r="O130" s="66"/>
      <c r="P130" s="70"/>
      <c r="Q130" s="66"/>
      <c r="R130" s="67"/>
      <c r="S130" s="66"/>
      <c r="T130" s="66"/>
      <c r="U130" s="68"/>
      <c r="V130" s="70"/>
      <c r="W130" s="70"/>
      <c r="X130" s="67"/>
      <c r="Y130" s="66"/>
      <c r="Z130" s="66"/>
      <c r="AA130" s="68"/>
      <c r="AB130" s="67"/>
      <c r="AC130" s="70"/>
      <c r="AD130" s="70"/>
      <c r="AE130" s="67"/>
      <c r="AF130" s="66"/>
      <c r="AG130" s="66"/>
      <c r="AH130" s="68"/>
      <c r="AI130" s="219">
        <f t="shared" si="1"/>
        <v>0</v>
      </c>
      <c r="AJ130" s="71"/>
      <c r="AK130" s="66"/>
      <c r="AL130" s="66"/>
      <c r="AM130" s="72"/>
      <c r="AN130" s="73"/>
    </row>
    <row r="131" spans="2:40" ht="15.6">
      <c r="B131" s="65"/>
      <c r="C131" s="66"/>
      <c r="D131" s="66"/>
      <c r="E131" s="67"/>
      <c r="F131" s="67"/>
      <c r="G131" s="67"/>
      <c r="H131" s="66"/>
      <c r="I131" s="67"/>
      <c r="J131" s="68"/>
      <c r="K131" s="66"/>
      <c r="L131" s="66"/>
      <c r="M131" s="69"/>
      <c r="N131" s="68"/>
      <c r="O131" s="66"/>
      <c r="P131" s="70"/>
      <c r="Q131" s="66"/>
      <c r="R131" s="67"/>
      <c r="S131" s="66"/>
      <c r="T131" s="66"/>
      <c r="U131" s="68"/>
      <c r="V131" s="70"/>
      <c r="W131" s="70"/>
      <c r="X131" s="67"/>
      <c r="Y131" s="66"/>
      <c r="Z131" s="66"/>
      <c r="AA131" s="68"/>
      <c r="AB131" s="67"/>
      <c r="AC131" s="70"/>
      <c r="AD131" s="70"/>
      <c r="AE131" s="67"/>
      <c r="AF131" s="66"/>
      <c r="AG131" s="66"/>
      <c r="AH131" s="68"/>
      <c r="AI131" s="219">
        <f t="shared" si="1"/>
        <v>0</v>
      </c>
      <c r="AJ131" s="71"/>
      <c r="AK131" s="66"/>
      <c r="AL131" s="66"/>
      <c r="AM131" s="72"/>
      <c r="AN131" s="73"/>
    </row>
    <row r="132" spans="2:40" ht="15.6">
      <c r="B132" s="65"/>
      <c r="C132" s="66"/>
      <c r="D132" s="66"/>
      <c r="E132" s="67"/>
      <c r="F132" s="67"/>
      <c r="G132" s="67"/>
      <c r="H132" s="66"/>
      <c r="I132" s="67"/>
      <c r="J132" s="68"/>
      <c r="K132" s="66"/>
      <c r="L132" s="66"/>
      <c r="M132" s="69"/>
      <c r="N132" s="68"/>
      <c r="O132" s="66"/>
      <c r="P132" s="70"/>
      <c r="Q132" s="66"/>
      <c r="R132" s="67"/>
      <c r="S132" s="66"/>
      <c r="T132" s="66"/>
      <c r="U132" s="68"/>
      <c r="V132" s="70"/>
      <c r="W132" s="70"/>
      <c r="X132" s="67"/>
      <c r="Y132" s="66"/>
      <c r="Z132" s="66"/>
      <c r="AA132" s="68"/>
      <c r="AB132" s="67"/>
      <c r="AC132" s="70"/>
      <c r="AD132" s="70"/>
      <c r="AE132" s="67"/>
      <c r="AF132" s="66"/>
      <c r="AG132" s="66"/>
      <c r="AH132" s="68"/>
      <c r="AI132" s="219">
        <f t="shared" si="1"/>
        <v>0</v>
      </c>
      <c r="AJ132" s="71"/>
      <c r="AK132" s="66"/>
      <c r="AL132" s="66"/>
      <c r="AM132" s="72"/>
      <c r="AN132" s="73"/>
    </row>
    <row r="133" spans="2:40" ht="15.6">
      <c r="B133" s="65"/>
      <c r="C133" s="66"/>
      <c r="D133" s="66"/>
      <c r="E133" s="67"/>
      <c r="F133" s="67"/>
      <c r="G133" s="67"/>
      <c r="H133" s="66"/>
      <c r="I133" s="67"/>
      <c r="J133" s="68"/>
      <c r="K133" s="66"/>
      <c r="L133" s="66"/>
      <c r="M133" s="69"/>
      <c r="N133" s="68"/>
      <c r="O133" s="69"/>
      <c r="P133" s="70"/>
      <c r="Q133" s="66"/>
      <c r="R133" s="67"/>
      <c r="S133" s="66"/>
      <c r="T133" s="66"/>
      <c r="U133" s="68"/>
      <c r="V133" s="70"/>
      <c r="W133" s="70"/>
      <c r="X133" s="67"/>
      <c r="Y133" s="66"/>
      <c r="Z133" s="66"/>
      <c r="AA133" s="68"/>
      <c r="AB133" s="67"/>
      <c r="AC133" s="70"/>
      <c r="AD133" s="70"/>
      <c r="AE133" s="67"/>
      <c r="AF133" s="66"/>
      <c r="AG133" s="66"/>
      <c r="AH133" s="68"/>
      <c r="AI133" s="219">
        <f t="shared" si="1"/>
        <v>0</v>
      </c>
      <c r="AJ133" s="71"/>
      <c r="AK133" s="66"/>
      <c r="AL133" s="66"/>
      <c r="AM133" s="72"/>
      <c r="AN133" s="73"/>
    </row>
    <row r="134" spans="2:40" ht="15.6">
      <c r="B134" s="65"/>
      <c r="C134" s="66"/>
      <c r="D134" s="66"/>
      <c r="E134" s="67"/>
      <c r="F134" s="67"/>
      <c r="G134" s="67"/>
      <c r="H134" s="66"/>
      <c r="I134" s="67"/>
      <c r="J134" s="68"/>
      <c r="K134" s="66"/>
      <c r="L134" s="66"/>
      <c r="M134" s="69"/>
      <c r="N134" s="68"/>
      <c r="O134" s="69"/>
      <c r="P134" s="70"/>
      <c r="Q134" s="66"/>
      <c r="R134" s="67"/>
      <c r="S134" s="66"/>
      <c r="T134" s="66"/>
      <c r="U134" s="68"/>
      <c r="V134" s="70"/>
      <c r="W134" s="70"/>
      <c r="X134" s="67"/>
      <c r="Y134" s="66"/>
      <c r="Z134" s="66"/>
      <c r="AA134" s="68"/>
      <c r="AB134" s="67"/>
      <c r="AC134" s="70"/>
      <c r="AD134" s="70"/>
      <c r="AE134" s="67"/>
      <c r="AF134" s="66"/>
      <c r="AG134" s="66"/>
      <c r="AH134" s="68"/>
      <c r="AI134" s="219">
        <f t="shared" si="1"/>
        <v>0</v>
      </c>
      <c r="AJ134" s="71"/>
      <c r="AK134" s="66"/>
      <c r="AL134" s="66"/>
      <c r="AM134" s="72"/>
      <c r="AN134" s="73"/>
    </row>
    <row r="135" spans="2:40" ht="15.6">
      <c r="B135" s="65"/>
      <c r="C135" s="66"/>
      <c r="D135" s="66"/>
      <c r="E135" s="67"/>
      <c r="F135" s="67"/>
      <c r="G135" s="67"/>
      <c r="H135" s="66"/>
      <c r="I135" s="67"/>
      <c r="J135" s="68"/>
      <c r="K135" s="66"/>
      <c r="L135" s="66"/>
      <c r="M135" s="69"/>
      <c r="N135" s="68"/>
      <c r="O135" s="69"/>
      <c r="P135" s="70"/>
      <c r="Q135" s="66"/>
      <c r="R135" s="67"/>
      <c r="S135" s="66"/>
      <c r="T135" s="66"/>
      <c r="U135" s="68"/>
      <c r="V135" s="70"/>
      <c r="W135" s="70"/>
      <c r="X135" s="67"/>
      <c r="Y135" s="66"/>
      <c r="Z135" s="66"/>
      <c r="AA135" s="68"/>
      <c r="AB135" s="67"/>
      <c r="AC135" s="70"/>
      <c r="AD135" s="70"/>
      <c r="AE135" s="67"/>
      <c r="AF135" s="66"/>
      <c r="AG135" s="66"/>
      <c r="AH135" s="68"/>
      <c r="AI135" s="219">
        <f t="shared" si="1"/>
        <v>0</v>
      </c>
      <c r="AJ135" s="71"/>
      <c r="AK135" s="66"/>
      <c r="AL135" s="66"/>
      <c r="AM135" s="72"/>
      <c r="AN135" s="73"/>
    </row>
    <row r="136" spans="2:40" ht="15.6">
      <c r="B136" s="65"/>
      <c r="C136" s="66"/>
      <c r="D136" s="66"/>
      <c r="E136" s="67"/>
      <c r="F136" s="67"/>
      <c r="G136" s="67"/>
      <c r="H136" s="66"/>
      <c r="I136" s="67"/>
      <c r="J136" s="68"/>
      <c r="K136" s="66"/>
      <c r="L136" s="66"/>
      <c r="M136" s="69"/>
      <c r="N136" s="68"/>
      <c r="O136" s="69"/>
      <c r="P136" s="70"/>
      <c r="Q136" s="66"/>
      <c r="R136" s="67"/>
      <c r="S136" s="66"/>
      <c r="T136" s="66"/>
      <c r="U136" s="68"/>
      <c r="V136" s="70"/>
      <c r="W136" s="70"/>
      <c r="X136" s="67"/>
      <c r="Y136" s="66"/>
      <c r="Z136" s="66"/>
      <c r="AA136" s="68"/>
      <c r="AB136" s="67"/>
      <c r="AC136" s="70"/>
      <c r="AD136" s="70"/>
      <c r="AE136" s="67"/>
      <c r="AF136" s="66"/>
      <c r="AG136" s="66"/>
      <c r="AH136" s="68"/>
      <c r="AI136" s="219">
        <f t="shared" si="1"/>
        <v>0</v>
      </c>
      <c r="AJ136" s="71"/>
      <c r="AK136" s="66"/>
      <c r="AL136" s="66"/>
      <c r="AM136" s="72"/>
      <c r="AN136" s="73"/>
    </row>
    <row r="137" spans="2:40" ht="15.6">
      <c r="B137" s="65"/>
      <c r="C137" s="66"/>
      <c r="D137" s="66"/>
      <c r="E137" s="67"/>
      <c r="F137" s="67"/>
      <c r="G137" s="67"/>
      <c r="H137" s="66"/>
      <c r="I137" s="67"/>
      <c r="J137" s="68"/>
      <c r="K137" s="66"/>
      <c r="L137" s="66"/>
      <c r="M137" s="69"/>
      <c r="N137" s="68"/>
      <c r="O137" s="66"/>
      <c r="P137" s="70"/>
      <c r="Q137" s="66"/>
      <c r="R137" s="67"/>
      <c r="S137" s="66"/>
      <c r="T137" s="66"/>
      <c r="U137" s="68"/>
      <c r="V137" s="70"/>
      <c r="W137" s="70"/>
      <c r="X137" s="67"/>
      <c r="Y137" s="66"/>
      <c r="Z137" s="66"/>
      <c r="AA137" s="68"/>
      <c r="AB137" s="67"/>
      <c r="AC137" s="70"/>
      <c r="AD137" s="70"/>
      <c r="AE137" s="67"/>
      <c r="AF137" s="66"/>
      <c r="AG137" s="66"/>
      <c r="AH137" s="68"/>
      <c r="AI137" s="219">
        <f t="shared" si="1"/>
        <v>0</v>
      </c>
      <c r="AJ137" s="71"/>
      <c r="AK137" s="66"/>
      <c r="AL137" s="66"/>
      <c r="AM137" s="72"/>
      <c r="AN137" s="73"/>
    </row>
    <row r="138" spans="2:40" ht="15.6">
      <c r="B138" s="65"/>
      <c r="C138" s="66"/>
      <c r="D138" s="66"/>
      <c r="E138" s="67"/>
      <c r="F138" s="67"/>
      <c r="G138" s="67"/>
      <c r="H138" s="66"/>
      <c r="I138" s="67"/>
      <c r="J138" s="68"/>
      <c r="K138" s="66"/>
      <c r="L138" s="66"/>
      <c r="M138" s="69"/>
      <c r="N138" s="68"/>
      <c r="O138" s="69"/>
      <c r="P138" s="70"/>
      <c r="Q138" s="66"/>
      <c r="R138" s="67"/>
      <c r="S138" s="66"/>
      <c r="T138" s="66"/>
      <c r="U138" s="68"/>
      <c r="V138" s="70"/>
      <c r="W138" s="70"/>
      <c r="X138" s="67"/>
      <c r="Y138" s="66"/>
      <c r="Z138" s="66"/>
      <c r="AA138" s="68"/>
      <c r="AB138" s="67"/>
      <c r="AC138" s="70"/>
      <c r="AD138" s="70"/>
      <c r="AE138" s="67"/>
      <c r="AF138" s="66"/>
      <c r="AG138" s="66"/>
      <c r="AH138" s="68"/>
      <c r="AI138" s="219">
        <f t="shared" si="1"/>
        <v>0</v>
      </c>
      <c r="AJ138" s="71"/>
      <c r="AK138" s="66"/>
      <c r="AL138" s="66"/>
      <c r="AM138" s="72"/>
      <c r="AN138" s="73"/>
    </row>
    <row r="139" spans="2:40" ht="15.6">
      <c r="B139" s="65"/>
      <c r="C139" s="66"/>
      <c r="D139" s="66"/>
      <c r="E139" s="67"/>
      <c r="F139" s="67"/>
      <c r="G139" s="67"/>
      <c r="H139" s="66"/>
      <c r="I139" s="67"/>
      <c r="J139" s="68"/>
      <c r="K139" s="66"/>
      <c r="L139" s="66"/>
      <c r="M139" s="69"/>
      <c r="N139" s="68"/>
      <c r="O139" s="69"/>
      <c r="P139" s="70"/>
      <c r="Q139" s="66"/>
      <c r="R139" s="67"/>
      <c r="S139" s="66"/>
      <c r="T139" s="66"/>
      <c r="U139" s="68"/>
      <c r="V139" s="70"/>
      <c r="W139" s="70"/>
      <c r="X139" s="67"/>
      <c r="Y139" s="66"/>
      <c r="Z139" s="66"/>
      <c r="AA139" s="68"/>
      <c r="AB139" s="67"/>
      <c r="AC139" s="70"/>
      <c r="AD139" s="70"/>
      <c r="AE139" s="67"/>
      <c r="AF139" s="66"/>
      <c r="AG139" s="66"/>
      <c r="AH139" s="68"/>
      <c r="AI139" s="219">
        <f t="shared" si="1"/>
        <v>0</v>
      </c>
      <c r="AJ139" s="71"/>
      <c r="AK139" s="66"/>
      <c r="AL139" s="66"/>
      <c r="AM139" s="72"/>
      <c r="AN139" s="73"/>
    </row>
    <row r="140" spans="2:40" ht="15.6">
      <c r="B140" s="65"/>
      <c r="C140" s="66"/>
      <c r="D140" s="66"/>
      <c r="E140" s="67"/>
      <c r="F140" s="67"/>
      <c r="G140" s="67"/>
      <c r="H140" s="66"/>
      <c r="I140" s="67"/>
      <c r="J140" s="68"/>
      <c r="K140" s="66"/>
      <c r="L140" s="66"/>
      <c r="M140" s="69"/>
      <c r="N140" s="68"/>
      <c r="O140" s="66"/>
      <c r="P140" s="70"/>
      <c r="Q140" s="66"/>
      <c r="R140" s="67"/>
      <c r="S140" s="66"/>
      <c r="T140" s="66"/>
      <c r="U140" s="68"/>
      <c r="V140" s="70"/>
      <c r="W140" s="70"/>
      <c r="X140" s="67"/>
      <c r="Y140" s="66"/>
      <c r="Z140" s="66"/>
      <c r="AA140" s="68"/>
      <c r="AB140" s="67"/>
      <c r="AC140" s="70"/>
      <c r="AD140" s="70"/>
      <c r="AE140" s="67"/>
      <c r="AF140" s="66"/>
      <c r="AG140" s="66"/>
      <c r="AH140" s="68"/>
      <c r="AI140" s="219">
        <f t="shared" si="1"/>
        <v>0</v>
      </c>
      <c r="AJ140" s="71"/>
      <c r="AK140" s="66"/>
      <c r="AL140" s="66"/>
      <c r="AM140" s="72"/>
      <c r="AN140" s="73"/>
    </row>
    <row r="141" spans="2:40" ht="15.6">
      <c r="B141" s="65"/>
      <c r="C141" s="66"/>
      <c r="D141" s="66"/>
      <c r="E141" s="67"/>
      <c r="F141" s="67"/>
      <c r="G141" s="67"/>
      <c r="H141" s="66"/>
      <c r="I141" s="67"/>
      <c r="J141" s="68"/>
      <c r="K141" s="66"/>
      <c r="L141" s="66"/>
      <c r="M141" s="69"/>
      <c r="N141" s="68"/>
      <c r="O141" s="66"/>
      <c r="P141" s="70"/>
      <c r="Q141" s="66"/>
      <c r="R141" s="67"/>
      <c r="S141" s="66"/>
      <c r="T141" s="66"/>
      <c r="U141" s="68"/>
      <c r="V141" s="70"/>
      <c r="W141" s="70"/>
      <c r="X141" s="67"/>
      <c r="Y141" s="66"/>
      <c r="Z141" s="66"/>
      <c r="AA141" s="68"/>
      <c r="AB141" s="67"/>
      <c r="AC141" s="70"/>
      <c r="AD141" s="70"/>
      <c r="AE141" s="67"/>
      <c r="AF141" s="66"/>
      <c r="AG141" s="66"/>
      <c r="AH141" s="68"/>
      <c r="AI141" s="219">
        <f t="shared" si="1"/>
        <v>0</v>
      </c>
      <c r="AJ141" s="71"/>
      <c r="AK141" s="66"/>
      <c r="AL141" s="66"/>
      <c r="AM141" s="72"/>
      <c r="AN141" s="73"/>
    </row>
    <row r="142" spans="2:40" ht="15.6">
      <c r="B142" s="65"/>
      <c r="C142" s="66"/>
      <c r="D142" s="66"/>
      <c r="E142" s="67"/>
      <c r="F142" s="67"/>
      <c r="G142" s="67"/>
      <c r="H142" s="66"/>
      <c r="I142" s="67"/>
      <c r="J142" s="68"/>
      <c r="K142" s="66"/>
      <c r="L142" s="66"/>
      <c r="M142" s="69"/>
      <c r="N142" s="68"/>
      <c r="O142" s="66"/>
      <c r="P142" s="70"/>
      <c r="Q142" s="66"/>
      <c r="R142" s="67"/>
      <c r="S142" s="66"/>
      <c r="T142" s="66"/>
      <c r="U142" s="68"/>
      <c r="V142" s="70"/>
      <c r="W142" s="70"/>
      <c r="X142" s="67"/>
      <c r="Y142" s="66"/>
      <c r="Z142" s="66"/>
      <c r="AA142" s="68"/>
      <c r="AB142" s="67"/>
      <c r="AC142" s="70"/>
      <c r="AD142" s="70"/>
      <c r="AE142" s="67"/>
      <c r="AF142" s="66"/>
      <c r="AG142" s="66"/>
      <c r="AH142" s="68"/>
      <c r="AI142" s="219">
        <f t="shared" si="1"/>
        <v>0</v>
      </c>
      <c r="AJ142" s="71"/>
      <c r="AK142" s="66"/>
      <c r="AL142" s="66"/>
      <c r="AM142" s="72"/>
      <c r="AN142" s="73"/>
    </row>
    <row r="143" spans="2:40" ht="15.6">
      <c r="B143" s="65"/>
      <c r="C143" s="66"/>
      <c r="D143" s="66"/>
      <c r="E143" s="67"/>
      <c r="F143" s="67"/>
      <c r="G143" s="67"/>
      <c r="H143" s="66"/>
      <c r="I143" s="67"/>
      <c r="J143" s="68"/>
      <c r="K143" s="66"/>
      <c r="L143" s="66"/>
      <c r="M143" s="69"/>
      <c r="N143" s="68"/>
      <c r="O143" s="66"/>
      <c r="P143" s="70"/>
      <c r="Q143" s="66"/>
      <c r="R143" s="67"/>
      <c r="S143" s="66"/>
      <c r="T143" s="66"/>
      <c r="U143" s="68"/>
      <c r="V143" s="70"/>
      <c r="W143" s="70"/>
      <c r="X143" s="67"/>
      <c r="Y143" s="66"/>
      <c r="Z143" s="66"/>
      <c r="AA143" s="68"/>
      <c r="AB143" s="67"/>
      <c r="AC143" s="70"/>
      <c r="AD143" s="70"/>
      <c r="AE143" s="67"/>
      <c r="AF143" s="66"/>
      <c r="AG143" s="66"/>
      <c r="AH143" s="68"/>
      <c r="AI143" s="219">
        <f t="shared" si="1"/>
        <v>0</v>
      </c>
      <c r="AJ143" s="71"/>
      <c r="AK143" s="66"/>
      <c r="AL143" s="66"/>
      <c r="AM143" s="72"/>
      <c r="AN143" s="73"/>
    </row>
    <row r="144" spans="2:40" ht="15.6">
      <c r="B144" s="65"/>
      <c r="C144" s="66"/>
      <c r="D144" s="66"/>
      <c r="E144" s="67"/>
      <c r="F144" s="67"/>
      <c r="G144" s="67"/>
      <c r="H144" s="66"/>
      <c r="I144" s="67"/>
      <c r="J144" s="68"/>
      <c r="K144" s="66"/>
      <c r="L144" s="66"/>
      <c r="M144" s="69"/>
      <c r="N144" s="68"/>
      <c r="O144" s="66"/>
      <c r="P144" s="70"/>
      <c r="Q144" s="66"/>
      <c r="R144" s="67"/>
      <c r="S144" s="66"/>
      <c r="T144" s="66"/>
      <c r="U144" s="68"/>
      <c r="V144" s="70"/>
      <c r="W144" s="70"/>
      <c r="X144" s="67"/>
      <c r="Y144" s="66"/>
      <c r="Z144" s="66"/>
      <c r="AA144" s="68"/>
      <c r="AB144" s="67"/>
      <c r="AC144" s="70"/>
      <c r="AD144" s="70"/>
      <c r="AE144" s="67"/>
      <c r="AF144" s="66"/>
      <c r="AG144" s="66"/>
      <c r="AH144" s="68"/>
      <c r="AI144" s="219">
        <f t="shared" si="1"/>
        <v>0</v>
      </c>
      <c r="AJ144" s="71"/>
      <c r="AK144" s="66"/>
      <c r="AL144" s="66"/>
      <c r="AM144" s="72"/>
      <c r="AN144" s="73"/>
    </row>
    <row r="145" spans="2:40" ht="15.6">
      <c r="B145" s="65"/>
      <c r="C145" s="66"/>
      <c r="D145" s="66"/>
      <c r="E145" s="67"/>
      <c r="F145" s="67"/>
      <c r="G145" s="67"/>
      <c r="H145" s="66"/>
      <c r="I145" s="67"/>
      <c r="J145" s="68"/>
      <c r="K145" s="66"/>
      <c r="L145" s="66"/>
      <c r="M145" s="69"/>
      <c r="N145" s="68"/>
      <c r="O145" s="66"/>
      <c r="P145" s="70"/>
      <c r="Q145" s="66"/>
      <c r="R145" s="67"/>
      <c r="S145" s="66"/>
      <c r="T145" s="66"/>
      <c r="U145" s="68"/>
      <c r="V145" s="70"/>
      <c r="W145" s="70"/>
      <c r="X145" s="67"/>
      <c r="Y145" s="66"/>
      <c r="Z145" s="66"/>
      <c r="AA145" s="68"/>
      <c r="AB145" s="67"/>
      <c r="AC145" s="70"/>
      <c r="AD145" s="70"/>
      <c r="AE145" s="67"/>
      <c r="AF145" s="66"/>
      <c r="AG145" s="66"/>
      <c r="AH145" s="68"/>
      <c r="AI145" s="219">
        <f t="shared" si="1"/>
        <v>0</v>
      </c>
      <c r="AJ145" s="71"/>
      <c r="AK145" s="66"/>
      <c r="AL145" s="66"/>
      <c r="AM145" s="72"/>
      <c r="AN145" s="73"/>
    </row>
    <row r="146" spans="2:40" ht="15.6">
      <c r="B146" s="65"/>
      <c r="C146" s="66"/>
      <c r="D146" s="66"/>
      <c r="E146" s="67"/>
      <c r="F146" s="67"/>
      <c r="G146" s="67"/>
      <c r="H146" s="66"/>
      <c r="I146" s="67"/>
      <c r="J146" s="68"/>
      <c r="K146" s="66"/>
      <c r="L146" s="66"/>
      <c r="M146" s="69"/>
      <c r="N146" s="68"/>
      <c r="O146" s="66"/>
      <c r="P146" s="70"/>
      <c r="Q146" s="66"/>
      <c r="R146" s="67"/>
      <c r="S146" s="66"/>
      <c r="T146" s="66"/>
      <c r="U146" s="68"/>
      <c r="V146" s="70"/>
      <c r="W146" s="70"/>
      <c r="X146" s="67"/>
      <c r="Y146" s="66"/>
      <c r="Z146" s="66"/>
      <c r="AA146" s="68"/>
      <c r="AB146" s="67"/>
      <c r="AC146" s="70"/>
      <c r="AD146" s="70"/>
      <c r="AE146" s="67"/>
      <c r="AF146" s="66"/>
      <c r="AG146" s="66"/>
      <c r="AH146" s="68"/>
      <c r="AI146" s="219">
        <f t="shared" si="1"/>
        <v>0</v>
      </c>
      <c r="AJ146" s="71"/>
      <c r="AK146" s="66"/>
      <c r="AL146" s="66"/>
      <c r="AM146" s="72"/>
      <c r="AN146" s="73"/>
    </row>
    <row r="147" spans="2:40" ht="15.6">
      <c r="B147" s="65"/>
      <c r="C147" s="66"/>
      <c r="D147" s="66"/>
      <c r="E147" s="67"/>
      <c r="F147" s="67"/>
      <c r="G147" s="67"/>
      <c r="H147" s="66"/>
      <c r="I147" s="67"/>
      <c r="J147" s="68"/>
      <c r="K147" s="66"/>
      <c r="L147" s="66"/>
      <c r="M147" s="66"/>
      <c r="N147" s="68"/>
      <c r="O147" s="66"/>
      <c r="P147" s="70"/>
      <c r="Q147" s="66"/>
      <c r="R147" s="67"/>
      <c r="S147" s="66"/>
      <c r="T147" s="66"/>
      <c r="U147" s="68"/>
      <c r="V147" s="70"/>
      <c r="W147" s="70"/>
      <c r="X147" s="67"/>
      <c r="Y147" s="66"/>
      <c r="Z147" s="66"/>
      <c r="AA147" s="68"/>
      <c r="AB147" s="67"/>
      <c r="AC147" s="70"/>
      <c r="AD147" s="70"/>
      <c r="AE147" s="67"/>
      <c r="AF147" s="66"/>
      <c r="AG147" s="66"/>
      <c r="AH147" s="68"/>
      <c r="AI147" s="219">
        <f t="shared" si="1"/>
        <v>0</v>
      </c>
      <c r="AJ147" s="71"/>
      <c r="AK147" s="66"/>
      <c r="AL147" s="66"/>
      <c r="AM147" s="72"/>
      <c r="AN147" s="73"/>
    </row>
    <row r="148" spans="2:40" ht="15.6">
      <c r="B148" s="65"/>
      <c r="C148" s="66"/>
      <c r="D148" s="66"/>
      <c r="E148" s="67"/>
      <c r="F148" s="67"/>
      <c r="G148" s="67"/>
      <c r="H148" s="66"/>
      <c r="I148" s="67"/>
      <c r="J148" s="68"/>
      <c r="K148" s="66"/>
      <c r="L148" s="66"/>
      <c r="M148" s="66"/>
      <c r="N148" s="68"/>
      <c r="O148" s="66"/>
      <c r="P148" s="70"/>
      <c r="Q148" s="66"/>
      <c r="R148" s="67"/>
      <c r="S148" s="66"/>
      <c r="T148" s="66"/>
      <c r="U148" s="68"/>
      <c r="V148" s="70"/>
      <c r="W148" s="70"/>
      <c r="X148" s="67"/>
      <c r="Y148" s="66"/>
      <c r="Z148" s="66"/>
      <c r="AA148" s="68"/>
      <c r="AB148" s="67"/>
      <c r="AC148" s="70"/>
      <c r="AD148" s="70"/>
      <c r="AE148" s="67"/>
      <c r="AF148" s="66"/>
      <c r="AG148" s="66"/>
      <c r="AH148" s="68"/>
      <c r="AI148" s="219">
        <f t="shared" si="1"/>
        <v>0</v>
      </c>
      <c r="AJ148" s="71"/>
      <c r="AK148" s="66"/>
      <c r="AL148" s="66"/>
      <c r="AM148" s="72"/>
      <c r="AN148" s="73"/>
    </row>
    <row r="149" spans="2:40" ht="15.6">
      <c r="B149" s="65"/>
      <c r="C149" s="66"/>
      <c r="D149" s="66"/>
      <c r="E149" s="67"/>
      <c r="F149" s="67"/>
      <c r="G149" s="67"/>
      <c r="H149" s="66"/>
      <c r="I149" s="67"/>
      <c r="J149" s="68"/>
      <c r="K149" s="66"/>
      <c r="L149" s="66"/>
      <c r="M149" s="66"/>
      <c r="N149" s="68"/>
      <c r="O149" s="69"/>
      <c r="P149" s="70"/>
      <c r="Q149" s="66"/>
      <c r="R149" s="67"/>
      <c r="S149" s="66"/>
      <c r="T149" s="66"/>
      <c r="U149" s="68"/>
      <c r="V149" s="70"/>
      <c r="W149" s="70"/>
      <c r="X149" s="67"/>
      <c r="Y149" s="66"/>
      <c r="Z149" s="66"/>
      <c r="AA149" s="68"/>
      <c r="AB149" s="67"/>
      <c r="AC149" s="70"/>
      <c r="AD149" s="70"/>
      <c r="AE149" s="67"/>
      <c r="AF149" s="66"/>
      <c r="AG149" s="66"/>
      <c r="AH149" s="68"/>
      <c r="AI149" s="219">
        <f t="shared" si="1"/>
        <v>0</v>
      </c>
      <c r="AJ149" s="71"/>
      <c r="AK149" s="66"/>
      <c r="AL149" s="66"/>
      <c r="AM149" s="72"/>
      <c r="AN149" s="73"/>
    </row>
    <row r="150" spans="2:40" ht="15.6">
      <c r="B150" s="65"/>
      <c r="C150" s="66"/>
      <c r="D150" s="66"/>
      <c r="E150" s="67"/>
      <c r="F150" s="67"/>
      <c r="G150" s="67"/>
      <c r="H150" s="66"/>
      <c r="I150" s="67"/>
      <c r="J150" s="68"/>
      <c r="K150" s="66"/>
      <c r="L150" s="66"/>
      <c r="M150" s="66"/>
      <c r="N150" s="68"/>
      <c r="O150" s="69"/>
      <c r="P150" s="70"/>
      <c r="Q150" s="66"/>
      <c r="R150" s="67"/>
      <c r="S150" s="66"/>
      <c r="T150" s="66"/>
      <c r="U150" s="68"/>
      <c r="V150" s="70"/>
      <c r="W150" s="70"/>
      <c r="X150" s="67"/>
      <c r="Y150" s="66"/>
      <c r="Z150" s="66"/>
      <c r="AA150" s="68"/>
      <c r="AB150" s="67"/>
      <c r="AC150" s="70"/>
      <c r="AD150" s="70"/>
      <c r="AE150" s="67"/>
      <c r="AF150" s="66"/>
      <c r="AG150" s="66"/>
      <c r="AH150" s="68"/>
      <c r="AI150" s="219">
        <f t="shared" si="1"/>
        <v>0</v>
      </c>
      <c r="AJ150" s="71"/>
      <c r="AK150" s="66"/>
      <c r="AL150" s="66"/>
      <c r="AM150" s="72"/>
      <c r="AN150" s="73"/>
    </row>
    <row r="151" spans="2:40" ht="15.6">
      <c r="B151" s="65"/>
      <c r="C151" s="66"/>
      <c r="D151" s="66"/>
      <c r="E151" s="67"/>
      <c r="F151" s="67"/>
      <c r="G151" s="67"/>
      <c r="H151" s="66"/>
      <c r="I151" s="67"/>
      <c r="J151" s="68"/>
      <c r="K151" s="66"/>
      <c r="L151" s="66"/>
      <c r="M151" s="66"/>
      <c r="N151" s="68"/>
      <c r="O151" s="69"/>
      <c r="P151" s="70"/>
      <c r="Q151" s="66"/>
      <c r="R151" s="67"/>
      <c r="S151" s="66"/>
      <c r="T151" s="66"/>
      <c r="U151" s="68"/>
      <c r="V151" s="70"/>
      <c r="W151" s="70"/>
      <c r="X151" s="67"/>
      <c r="Y151" s="66"/>
      <c r="Z151" s="66"/>
      <c r="AA151" s="68"/>
      <c r="AB151" s="67"/>
      <c r="AC151" s="70"/>
      <c r="AD151" s="70"/>
      <c r="AE151" s="67"/>
      <c r="AF151" s="66"/>
      <c r="AG151" s="66"/>
      <c r="AH151" s="68"/>
      <c r="AI151" s="219">
        <f t="shared" si="1"/>
        <v>0</v>
      </c>
      <c r="AJ151" s="71"/>
      <c r="AK151" s="66"/>
      <c r="AL151" s="66"/>
      <c r="AM151" s="72"/>
      <c r="AN151" s="73"/>
    </row>
    <row r="152" spans="2:40" ht="15.6">
      <c r="B152" s="65"/>
      <c r="C152" s="66"/>
      <c r="D152" s="66"/>
      <c r="E152" s="67"/>
      <c r="F152" s="67"/>
      <c r="G152" s="67"/>
      <c r="H152" s="66"/>
      <c r="I152" s="67"/>
      <c r="J152" s="68"/>
      <c r="K152" s="66"/>
      <c r="L152" s="66"/>
      <c r="M152" s="66"/>
      <c r="N152" s="68"/>
      <c r="O152" s="69"/>
      <c r="P152" s="70"/>
      <c r="Q152" s="66"/>
      <c r="R152" s="67"/>
      <c r="S152" s="66"/>
      <c r="T152" s="66"/>
      <c r="U152" s="68"/>
      <c r="V152" s="70"/>
      <c r="W152" s="70"/>
      <c r="X152" s="67"/>
      <c r="Y152" s="66"/>
      <c r="Z152" s="66"/>
      <c r="AA152" s="68"/>
      <c r="AB152" s="67"/>
      <c r="AC152" s="70"/>
      <c r="AD152" s="70"/>
      <c r="AE152" s="67"/>
      <c r="AF152" s="66"/>
      <c r="AG152" s="66"/>
      <c r="AH152" s="68"/>
      <c r="AI152" s="219">
        <f t="shared" si="1"/>
        <v>0</v>
      </c>
      <c r="AJ152" s="71"/>
      <c r="AK152" s="66"/>
      <c r="AL152" s="66"/>
      <c r="AM152" s="72"/>
      <c r="AN152" s="73"/>
    </row>
    <row r="153" spans="2:40" ht="15.6">
      <c r="B153" s="65"/>
      <c r="C153" s="66"/>
      <c r="D153" s="66"/>
      <c r="E153" s="67"/>
      <c r="F153" s="67"/>
      <c r="G153" s="67"/>
      <c r="H153" s="66"/>
      <c r="I153" s="67"/>
      <c r="J153" s="68"/>
      <c r="K153" s="66"/>
      <c r="L153" s="66"/>
      <c r="M153" s="66"/>
      <c r="N153" s="68"/>
      <c r="O153" s="69"/>
      <c r="P153" s="70"/>
      <c r="Q153" s="66"/>
      <c r="R153" s="67"/>
      <c r="S153" s="66"/>
      <c r="T153" s="66"/>
      <c r="U153" s="68"/>
      <c r="V153" s="70"/>
      <c r="W153" s="70"/>
      <c r="X153" s="67"/>
      <c r="Y153" s="66"/>
      <c r="Z153" s="66"/>
      <c r="AA153" s="68"/>
      <c r="AB153" s="67"/>
      <c r="AC153" s="70"/>
      <c r="AD153" s="70"/>
      <c r="AE153" s="67"/>
      <c r="AF153" s="66"/>
      <c r="AG153" s="66"/>
      <c r="AH153" s="68"/>
      <c r="AI153" s="219">
        <f t="shared" si="1"/>
        <v>0</v>
      </c>
      <c r="AJ153" s="71"/>
      <c r="AK153" s="66"/>
      <c r="AL153" s="66"/>
      <c r="AM153" s="72"/>
      <c r="AN153" s="73"/>
    </row>
    <row r="154" spans="2:40" ht="15.6">
      <c r="B154" s="65"/>
      <c r="C154" s="66"/>
      <c r="D154" s="66"/>
      <c r="E154" s="67"/>
      <c r="F154" s="67"/>
      <c r="G154" s="67"/>
      <c r="H154" s="66"/>
      <c r="I154" s="67"/>
      <c r="J154" s="68"/>
      <c r="K154" s="66"/>
      <c r="L154" s="66"/>
      <c r="M154" s="66"/>
      <c r="N154" s="68"/>
      <c r="O154" s="66"/>
      <c r="P154" s="70"/>
      <c r="Q154" s="66"/>
      <c r="R154" s="67"/>
      <c r="S154" s="66"/>
      <c r="T154" s="66"/>
      <c r="U154" s="68"/>
      <c r="V154" s="70"/>
      <c r="W154" s="70"/>
      <c r="X154" s="67"/>
      <c r="Y154" s="66"/>
      <c r="Z154" s="66"/>
      <c r="AA154" s="68"/>
      <c r="AB154" s="67"/>
      <c r="AC154" s="70"/>
      <c r="AD154" s="70"/>
      <c r="AE154" s="67"/>
      <c r="AF154" s="66"/>
      <c r="AG154" s="66"/>
      <c r="AH154" s="68"/>
      <c r="AI154" s="219">
        <f t="shared" si="1"/>
        <v>0</v>
      </c>
      <c r="AJ154" s="71"/>
      <c r="AK154" s="66"/>
      <c r="AL154" s="66"/>
      <c r="AM154" s="72"/>
      <c r="AN154" s="73"/>
    </row>
    <row r="155" spans="2:40" ht="15.6">
      <c r="B155" s="65"/>
      <c r="C155" s="66"/>
      <c r="D155" s="66"/>
      <c r="E155" s="67"/>
      <c r="F155" s="67"/>
      <c r="G155" s="67"/>
      <c r="H155" s="66"/>
      <c r="I155" s="67"/>
      <c r="J155" s="68"/>
      <c r="K155" s="66"/>
      <c r="L155" s="66"/>
      <c r="M155" s="66"/>
      <c r="N155" s="68"/>
      <c r="O155" s="69"/>
      <c r="P155" s="70"/>
      <c r="Q155" s="66"/>
      <c r="R155" s="67"/>
      <c r="S155" s="66"/>
      <c r="T155" s="66"/>
      <c r="U155" s="68"/>
      <c r="V155" s="70"/>
      <c r="W155" s="70"/>
      <c r="X155" s="67"/>
      <c r="Y155" s="66"/>
      <c r="Z155" s="66"/>
      <c r="AA155" s="68"/>
      <c r="AB155" s="67"/>
      <c r="AC155" s="70"/>
      <c r="AD155" s="70"/>
      <c r="AE155" s="67"/>
      <c r="AF155" s="66"/>
      <c r="AG155" s="66"/>
      <c r="AH155" s="68"/>
      <c r="AI155" s="219">
        <f t="shared" si="1"/>
        <v>0</v>
      </c>
      <c r="AJ155" s="71"/>
      <c r="AK155" s="66"/>
      <c r="AL155" s="66"/>
      <c r="AM155" s="72"/>
      <c r="AN155" s="73"/>
    </row>
    <row r="156" spans="2:40" ht="15.6">
      <c r="B156" s="65"/>
      <c r="C156" s="66"/>
      <c r="D156" s="66"/>
      <c r="E156" s="67"/>
      <c r="F156" s="67"/>
      <c r="G156" s="67"/>
      <c r="H156" s="66"/>
      <c r="I156" s="67"/>
      <c r="J156" s="68"/>
      <c r="K156" s="66"/>
      <c r="L156" s="66"/>
      <c r="M156" s="66"/>
      <c r="N156" s="68"/>
      <c r="O156" s="66"/>
      <c r="P156" s="70"/>
      <c r="Q156" s="66"/>
      <c r="R156" s="67"/>
      <c r="S156" s="66"/>
      <c r="T156" s="66"/>
      <c r="U156" s="68"/>
      <c r="V156" s="70"/>
      <c r="W156" s="70"/>
      <c r="X156" s="67"/>
      <c r="Y156" s="66"/>
      <c r="Z156" s="66"/>
      <c r="AA156" s="68"/>
      <c r="AB156" s="67"/>
      <c r="AC156" s="70"/>
      <c r="AD156" s="70"/>
      <c r="AE156" s="67"/>
      <c r="AF156" s="66"/>
      <c r="AG156" s="66"/>
      <c r="AH156" s="68"/>
      <c r="AI156" s="219">
        <f t="shared" si="1"/>
        <v>0</v>
      </c>
      <c r="AJ156" s="71"/>
      <c r="AK156" s="66"/>
      <c r="AL156" s="66"/>
      <c r="AM156" s="72"/>
      <c r="AN156" s="73"/>
    </row>
    <row r="157" spans="2:40" ht="15.6">
      <c r="B157" s="65"/>
      <c r="C157" s="66"/>
      <c r="D157" s="66"/>
      <c r="E157" s="67"/>
      <c r="F157" s="67"/>
      <c r="G157" s="67"/>
      <c r="H157" s="66"/>
      <c r="I157" s="67"/>
      <c r="J157" s="68"/>
      <c r="K157" s="66"/>
      <c r="L157" s="66"/>
      <c r="M157" s="66"/>
      <c r="N157" s="68"/>
      <c r="O157" s="66"/>
      <c r="P157" s="70"/>
      <c r="Q157" s="66"/>
      <c r="R157" s="67"/>
      <c r="S157" s="66"/>
      <c r="T157" s="66"/>
      <c r="U157" s="68"/>
      <c r="V157" s="70"/>
      <c r="W157" s="70"/>
      <c r="X157" s="67"/>
      <c r="Y157" s="66"/>
      <c r="Z157" s="66"/>
      <c r="AA157" s="68"/>
      <c r="AB157" s="67"/>
      <c r="AC157" s="70"/>
      <c r="AD157" s="70"/>
      <c r="AE157" s="67"/>
      <c r="AF157" s="66"/>
      <c r="AG157" s="66"/>
      <c r="AH157" s="68"/>
      <c r="AI157" s="219">
        <f t="shared" si="1"/>
        <v>0</v>
      </c>
      <c r="AJ157" s="71"/>
      <c r="AK157" s="66"/>
      <c r="AL157" s="66"/>
      <c r="AM157" s="72"/>
      <c r="AN157" s="73"/>
    </row>
    <row r="158" spans="2:40" ht="15.6">
      <c r="B158" s="65"/>
      <c r="C158" s="66"/>
      <c r="D158" s="66"/>
      <c r="E158" s="67"/>
      <c r="F158" s="67"/>
      <c r="G158" s="67"/>
      <c r="H158" s="66"/>
      <c r="I158" s="67"/>
      <c r="J158" s="68"/>
      <c r="K158" s="66"/>
      <c r="L158" s="66"/>
      <c r="M158" s="66"/>
      <c r="N158" s="68"/>
      <c r="O158" s="66"/>
      <c r="P158" s="70"/>
      <c r="Q158" s="66"/>
      <c r="R158" s="67"/>
      <c r="S158" s="66"/>
      <c r="T158" s="66"/>
      <c r="U158" s="68"/>
      <c r="V158" s="70"/>
      <c r="W158" s="70"/>
      <c r="X158" s="67"/>
      <c r="Y158" s="66"/>
      <c r="Z158" s="66"/>
      <c r="AA158" s="68"/>
      <c r="AB158" s="67"/>
      <c r="AC158" s="70"/>
      <c r="AD158" s="70"/>
      <c r="AE158" s="67"/>
      <c r="AF158" s="66"/>
      <c r="AG158" s="66"/>
      <c r="AH158" s="68"/>
      <c r="AI158" s="219">
        <f t="shared" si="1"/>
        <v>0</v>
      </c>
      <c r="AJ158" s="71"/>
      <c r="AK158" s="66"/>
      <c r="AL158" s="66"/>
      <c r="AM158" s="72"/>
      <c r="AN158" s="73"/>
    </row>
    <row r="159" spans="2:40" ht="15.6">
      <c r="B159" s="65"/>
      <c r="C159" s="66"/>
      <c r="D159" s="66"/>
      <c r="E159" s="67"/>
      <c r="F159" s="67"/>
      <c r="G159" s="67"/>
      <c r="H159" s="66"/>
      <c r="I159" s="67"/>
      <c r="J159" s="68"/>
      <c r="K159" s="66"/>
      <c r="L159" s="66"/>
      <c r="M159" s="66"/>
      <c r="N159" s="68"/>
      <c r="O159" s="69"/>
      <c r="P159" s="70"/>
      <c r="Q159" s="66"/>
      <c r="R159" s="67"/>
      <c r="S159" s="66"/>
      <c r="T159" s="66"/>
      <c r="U159" s="68"/>
      <c r="V159" s="70"/>
      <c r="W159" s="70"/>
      <c r="X159" s="67"/>
      <c r="Y159" s="66"/>
      <c r="Z159" s="66"/>
      <c r="AA159" s="68"/>
      <c r="AB159" s="67"/>
      <c r="AC159" s="70"/>
      <c r="AD159" s="70"/>
      <c r="AE159" s="67"/>
      <c r="AF159" s="66"/>
      <c r="AG159" s="66"/>
      <c r="AH159" s="68"/>
      <c r="AI159" s="219">
        <f t="shared" si="1"/>
        <v>0</v>
      </c>
      <c r="AJ159" s="71"/>
      <c r="AK159" s="66"/>
      <c r="AL159" s="66"/>
      <c r="AM159" s="72"/>
      <c r="AN159" s="73"/>
    </row>
    <row r="160" spans="2:40" ht="15.6">
      <c r="B160" s="65"/>
      <c r="C160" s="66"/>
      <c r="D160" s="66"/>
      <c r="E160" s="67"/>
      <c r="F160" s="67"/>
      <c r="G160" s="67"/>
      <c r="H160" s="66"/>
      <c r="I160" s="67"/>
      <c r="J160" s="68"/>
      <c r="K160" s="66"/>
      <c r="L160" s="66"/>
      <c r="M160" s="66"/>
      <c r="N160" s="68"/>
      <c r="O160" s="69"/>
      <c r="P160" s="70"/>
      <c r="Q160" s="66"/>
      <c r="R160" s="67"/>
      <c r="S160" s="66"/>
      <c r="T160" s="66"/>
      <c r="U160" s="68"/>
      <c r="V160" s="70"/>
      <c r="W160" s="70"/>
      <c r="X160" s="67"/>
      <c r="Y160" s="66"/>
      <c r="Z160" s="66"/>
      <c r="AA160" s="68"/>
      <c r="AB160" s="67"/>
      <c r="AC160" s="70"/>
      <c r="AD160" s="70"/>
      <c r="AE160" s="67"/>
      <c r="AF160" s="66"/>
      <c r="AG160" s="66"/>
      <c r="AH160" s="68"/>
      <c r="AI160" s="219">
        <f t="shared" si="1"/>
        <v>0</v>
      </c>
      <c r="AJ160" s="71"/>
      <c r="AK160" s="66"/>
      <c r="AL160" s="66"/>
      <c r="AM160" s="72"/>
      <c r="AN160" s="73"/>
    </row>
    <row r="161" spans="2:40" ht="15.6">
      <c r="B161" s="65"/>
      <c r="C161" s="66"/>
      <c r="D161" s="66"/>
      <c r="E161" s="67"/>
      <c r="F161" s="67"/>
      <c r="G161" s="67"/>
      <c r="H161" s="66"/>
      <c r="I161" s="67"/>
      <c r="J161" s="68"/>
      <c r="K161" s="66"/>
      <c r="L161" s="66"/>
      <c r="M161" s="66"/>
      <c r="N161" s="68"/>
      <c r="O161" s="69"/>
      <c r="P161" s="70"/>
      <c r="Q161" s="66"/>
      <c r="R161" s="67"/>
      <c r="S161" s="66"/>
      <c r="T161" s="66"/>
      <c r="U161" s="68"/>
      <c r="V161" s="70"/>
      <c r="W161" s="70"/>
      <c r="X161" s="67"/>
      <c r="Y161" s="66"/>
      <c r="Z161" s="66"/>
      <c r="AA161" s="68"/>
      <c r="AB161" s="67"/>
      <c r="AC161" s="70"/>
      <c r="AD161" s="70"/>
      <c r="AE161" s="67"/>
      <c r="AF161" s="66"/>
      <c r="AG161" s="66"/>
      <c r="AH161" s="68"/>
      <c r="AI161" s="219">
        <f t="shared" si="1"/>
        <v>0</v>
      </c>
      <c r="AJ161" s="71"/>
      <c r="AK161" s="66"/>
      <c r="AL161" s="66"/>
      <c r="AM161" s="72"/>
      <c r="AN161" s="73"/>
    </row>
    <row r="162" spans="2:40" ht="15.6">
      <c r="B162" s="65"/>
      <c r="C162" s="66"/>
      <c r="D162" s="66"/>
      <c r="E162" s="67"/>
      <c r="F162" s="67"/>
      <c r="G162" s="67"/>
      <c r="H162" s="66"/>
      <c r="I162" s="67"/>
      <c r="J162" s="68"/>
      <c r="K162" s="66"/>
      <c r="L162" s="66"/>
      <c r="M162" s="66"/>
      <c r="N162" s="68"/>
      <c r="O162" s="69"/>
      <c r="P162" s="70"/>
      <c r="Q162" s="66"/>
      <c r="R162" s="67"/>
      <c r="S162" s="66"/>
      <c r="T162" s="66"/>
      <c r="U162" s="68"/>
      <c r="V162" s="70"/>
      <c r="W162" s="70"/>
      <c r="X162" s="67"/>
      <c r="Y162" s="66"/>
      <c r="Z162" s="66"/>
      <c r="AA162" s="68"/>
      <c r="AB162" s="67"/>
      <c r="AC162" s="70"/>
      <c r="AD162" s="70"/>
      <c r="AE162" s="67"/>
      <c r="AF162" s="66"/>
      <c r="AG162" s="66"/>
      <c r="AH162" s="68"/>
      <c r="AI162" s="219">
        <f t="shared" si="1"/>
        <v>0</v>
      </c>
      <c r="AJ162" s="71"/>
      <c r="AK162" s="66"/>
      <c r="AL162" s="66"/>
      <c r="AM162" s="72"/>
      <c r="AN162" s="73"/>
    </row>
    <row r="163" spans="2:40" ht="15.6">
      <c r="B163" s="65"/>
      <c r="C163" s="66"/>
      <c r="D163" s="66"/>
      <c r="E163" s="67"/>
      <c r="F163" s="67"/>
      <c r="G163" s="67"/>
      <c r="H163" s="66"/>
      <c r="I163" s="67"/>
      <c r="J163" s="68"/>
      <c r="K163" s="66"/>
      <c r="L163" s="66"/>
      <c r="M163" s="66"/>
      <c r="N163" s="68"/>
      <c r="O163" s="66"/>
      <c r="P163" s="70"/>
      <c r="Q163" s="66"/>
      <c r="R163" s="67"/>
      <c r="S163" s="66"/>
      <c r="T163" s="66"/>
      <c r="U163" s="68"/>
      <c r="V163" s="70"/>
      <c r="W163" s="70"/>
      <c r="X163" s="67"/>
      <c r="Y163" s="66"/>
      <c r="Z163" s="66"/>
      <c r="AA163" s="68"/>
      <c r="AB163" s="67"/>
      <c r="AC163" s="70"/>
      <c r="AD163" s="70"/>
      <c r="AE163" s="67"/>
      <c r="AF163" s="66"/>
      <c r="AG163" s="66"/>
      <c r="AH163" s="68"/>
      <c r="AI163" s="219">
        <f t="shared" si="1"/>
        <v>0</v>
      </c>
      <c r="AJ163" s="71"/>
      <c r="AK163" s="66"/>
      <c r="AL163" s="66"/>
      <c r="AM163" s="72"/>
      <c r="AN163" s="73"/>
    </row>
    <row r="164" spans="2:40" ht="15.6">
      <c r="B164" s="65"/>
      <c r="C164" s="66"/>
      <c r="D164" s="66"/>
      <c r="E164" s="67"/>
      <c r="F164" s="67"/>
      <c r="G164" s="67"/>
      <c r="H164" s="66"/>
      <c r="I164" s="67"/>
      <c r="J164" s="68"/>
      <c r="K164" s="66"/>
      <c r="L164" s="66"/>
      <c r="M164" s="66"/>
      <c r="N164" s="68"/>
      <c r="O164" s="69"/>
      <c r="P164" s="70"/>
      <c r="Q164" s="66"/>
      <c r="R164" s="67"/>
      <c r="S164" s="66"/>
      <c r="T164" s="66"/>
      <c r="U164" s="68"/>
      <c r="V164" s="70"/>
      <c r="W164" s="70"/>
      <c r="X164" s="67"/>
      <c r="Y164" s="66"/>
      <c r="Z164" s="66"/>
      <c r="AA164" s="68"/>
      <c r="AB164" s="67"/>
      <c r="AC164" s="70"/>
      <c r="AD164" s="70"/>
      <c r="AE164" s="67"/>
      <c r="AF164" s="66"/>
      <c r="AG164" s="66"/>
      <c r="AH164" s="68"/>
      <c r="AI164" s="219">
        <f t="shared" si="1"/>
        <v>0</v>
      </c>
      <c r="AJ164" s="71"/>
      <c r="AK164" s="66"/>
      <c r="AL164" s="66"/>
      <c r="AM164" s="72"/>
      <c r="AN164" s="73"/>
    </row>
    <row r="165" spans="2:40" ht="15.6">
      <c r="B165" s="65"/>
      <c r="C165" s="66"/>
      <c r="D165" s="66"/>
      <c r="E165" s="67"/>
      <c r="F165" s="67"/>
      <c r="G165" s="67"/>
      <c r="H165" s="66"/>
      <c r="I165" s="67"/>
      <c r="J165" s="68"/>
      <c r="K165" s="66"/>
      <c r="L165" s="66"/>
      <c r="M165" s="66"/>
      <c r="N165" s="68"/>
      <c r="O165" s="69"/>
      <c r="P165" s="70"/>
      <c r="Q165" s="66"/>
      <c r="R165" s="67"/>
      <c r="S165" s="66"/>
      <c r="T165" s="66"/>
      <c r="U165" s="68"/>
      <c r="V165" s="70"/>
      <c r="W165" s="70"/>
      <c r="X165" s="67"/>
      <c r="Y165" s="66"/>
      <c r="Z165" s="66"/>
      <c r="AA165" s="68"/>
      <c r="AB165" s="67"/>
      <c r="AC165" s="70"/>
      <c r="AD165" s="70"/>
      <c r="AE165" s="67"/>
      <c r="AF165" s="66"/>
      <c r="AG165" s="66"/>
      <c r="AH165" s="68"/>
      <c r="AI165" s="219">
        <f t="shared" si="1"/>
        <v>0</v>
      </c>
      <c r="AJ165" s="71"/>
      <c r="AK165" s="66"/>
      <c r="AL165" s="66"/>
      <c r="AM165" s="72"/>
      <c r="AN165" s="73"/>
    </row>
    <row r="166" spans="2:40" ht="15.6">
      <c r="B166" s="65"/>
      <c r="C166" s="66"/>
      <c r="D166" s="66"/>
      <c r="E166" s="67"/>
      <c r="F166" s="67"/>
      <c r="G166" s="67"/>
      <c r="H166" s="66"/>
      <c r="I166" s="67"/>
      <c r="J166" s="68"/>
      <c r="K166" s="66"/>
      <c r="L166" s="66"/>
      <c r="M166" s="69"/>
      <c r="N166" s="68"/>
      <c r="O166" s="66"/>
      <c r="P166" s="70"/>
      <c r="Q166" s="66"/>
      <c r="R166" s="67"/>
      <c r="S166" s="66"/>
      <c r="T166" s="66"/>
      <c r="U166" s="68"/>
      <c r="V166" s="70"/>
      <c r="W166" s="70"/>
      <c r="X166" s="67"/>
      <c r="Y166" s="66"/>
      <c r="Z166" s="66"/>
      <c r="AA166" s="68"/>
      <c r="AB166" s="67"/>
      <c r="AC166" s="70"/>
      <c r="AD166" s="70"/>
      <c r="AE166" s="67"/>
      <c r="AF166" s="66"/>
      <c r="AG166" s="66"/>
      <c r="AH166" s="68"/>
      <c r="AI166" s="219">
        <f t="shared" si="1"/>
        <v>0</v>
      </c>
      <c r="AJ166" s="71"/>
      <c r="AK166" s="66"/>
      <c r="AL166" s="66"/>
      <c r="AM166" s="72"/>
      <c r="AN166" s="73"/>
    </row>
    <row r="167" spans="2:40" ht="15.6">
      <c r="B167" s="65"/>
      <c r="C167" s="66"/>
      <c r="D167" s="66"/>
      <c r="E167" s="67"/>
      <c r="F167" s="67"/>
      <c r="G167" s="67"/>
      <c r="H167" s="66"/>
      <c r="I167" s="67"/>
      <c r="J167" s="68"/>
      <c r="K167" s="66"/>
      <c r="L167" s="66"/>
      <c r="M167" s="69"/>
      <c r="N167" s="68"/>
      <c r="O167" s="66"/>
      <c r="P167" s="70"/>
      <c r="Q167" s="66"/>
      <c r="R167" s="67"/>
      <c r="S167" s="66"/>
      <c r="T167" s="66"/>
      <c r="U167" s="68"/>
      <c r="V167" s="70"/>
      <c r="W167" s="70"/>
      <c r="X167" s="67"/>
      <c r="Y167" s="66"/>
      <c r="Z167" s="66"/>
      <c r="AA167" s="68"/>
      <c r="AB167" s="67"/>
      <c r="AC167" s="70"/>
      <c r="AD167" s="70"/>
      <c r="AE167" s="67"/>
      <c r="AF167" s="66"/>
      <c r="AG167" s="66"/>
      <c r="AH167" s="68"/>
      <c r="AI167" s="219">
        <f t="shared" si="1"/>
        <v>0</v>
      </c>
      <c r="AJ167" s="71"/>
      <c r="AK167" s="66"/>
      <c r="AL167" s="66"/>
      <c r="AM167" s="72"/>
      <c r="AN167" s="73"/>
    </row>
    <row r="168" spans="2:40" ht="15.6">
      <c r="B168" s="65"/>
      <c r="C168" s="66"/>
      <c r="D168" s="66"/>
      <c r="E168" s="67"/>
      <c r="F168" s="67"/>
      <c r="G168" s="67"/>
      <c r="H168" s="66"/>
      <c r="I168" s="67"/>
      <c r="J168" s="68"/>
      <c r="K168" s="66"/>
      <c r="L168" s="66"/>
      <c r="M168" s="69"/>
      <c r="N168" s="68"/>
      <c r="O168" s="66"/>
      <c r="P168" s="70"/>
      <c r="Q168" s="66"/>
      <c r="R168" s="67"/>
      <c r="S168" s="66"/>
      <c r="T168" s="66"/>
      <c r="U168" s="68"/>
      <c r="V168" s="70"/>
      <c r="W168" s="70"/>
      <c r="X168" s="67"/>
      <c r="Y168" s="66"/>
      <c r="Z168" s="66"/>
      <c r="AA168" s="68"/>
      <c r="AB168" s="67"/>
      <c r="AC168" s="70"/>
      <c r="AD168" s="70"/>
      <c r="AE168" s="67"/>
      <c r="AF168" s="66"/>
      <c r="AG168" s="66"/>
      <c r="AH168" s="68"/>
      <c r="AI168" s="219">
        <f t="shared" si="1"/>
        <v>0</v>
      </c>
      <c r="AJ168" s="71"/>
      <c r="AK168" s="66"/>
      <c r="AL168" s="66"/>
      <c r="AM168" s="72"/>
      <c r="AN168" s="73"/>
    </row>
    <row r="169" spans="2:40" ht="15.6">
      <c r="B169" s="65"/>
      <c r="C169" s="66"/>
      <c r="D169" s="66"/>
      <c r="E169" s="67"/>
      <c r="F169" s="67"/>
      <c r="G169" s="67"/>
      <c r="H169" s="66"/>
      <c r="I169" s="67"/>
      <c r="J169" s="68"/>
      <c r="K169" s="66"/>
      <c r="L169" s="66"/>
      <c r="M169" s="69"/>
      <c r="N169" s="68"/>
      <c r="O169" s="69"/>
      <c r="P169" s="70"/>
      <c r="Q169" s="66"/>
      <c r="R169" s="67"/>
      <c r="S169" s="66"/>
      <c r="T169" s="66"/>
      <c r="U169" s="68"/>
      <c r="V169" s="70"/>
      <c r="W169" s="70"/>
      <c r="X169" s="67"/>
      <c r="Y169" s="66"/>
      <c r="Z169" s="66"/>
      <c r="AA169" s="68"/>
      <c r="AB169" s="67"/>
      <c r="AC169" s="70"/>
      <c r="AD169" s="70"/>
      <c r="AE169" s="67"/>
      <c r="AF169" s="66"/>
      <c r="AG169" s="66"/>
      <c r="AH169" s="68"/>
      <c r="AI169" s="219">
        <f t="shared" si="1"/>
        <v>0</v>
      </c>
      <c r="AJ169" s="71"/>
      <c r="AK169" s="66"/>
      <c r="AL169" s="66"/>
      <c r="AM169" s="72"/>
      <c r="AN169" s="73"/>
    </row>
    <row r="170" spans="2:40" ht="15.6">
      <c r="B170" s="65"/>
      <c r="C170" s="66"/>
      <c r="D170" s="66"/>
      <c r="E170" s="67"/>
      <c r="F170" s="67"/>
      <c r="G170" s="67"/>
      <c r="H170" s="66"/>
      <c r="I170" s="67"/>
      <c r="J170" s="68"/>
      <c r="K170" s="66"/>
      <c r="L170" s="66"/>
      <c r="M170" s="69"/>
      <c r="N170" s="68"/>
      <c r="O170" s="69"/>
      <c r="P170" s="70"/>
      <c r="Q170" s="66"/>
      <c r="R170" s="67"/>
      <c r="S170" s="66"/>
      <c r="T170" s="66"/>
      <c r="U170" s="68"/>
      <c r="V170" s="70"/>
      <c r="W170" s="70"/>
      <c r="X170" s="67"/>
      <c r="Y170" s="66"/>
      <c r="Z170" s="66"/>
      <c r="AA170" s="68"/>
      <c r="AB170" s="67"/>
      <c r="AC170" s="70"/>
      <c r="AD170" s="70"/>
      <c r="AE170" s="67"/>
      <c r="AF170" s="66"/>
      <c r="AG170" s="66"/>
      <c r="AH170" s="68"/>
      <c r="AI170" s="219">
        <f t="shared" si="1"/>
        <v>0</v>
      </c>
      <c r="AJ170" s="71"/>
      <c r="AK170" s="66"/>
      <c r="AL170" s="66"/>
      <c r="AM170" s="72"/>
      <c r="AN170" s="73"/>
    </row>
    <row r="171" spans="2:40" ht="15.6">
      <c r="B171" s="65"/>
      <c r="C171" s="66"/>
      <c r="D171" s="66"/>
      <c r="E171" s="67"/>
      <c r="F171" s="67"/>
      <c r="G171" s="67"/>
      <c r="H171" s="66"/>
      <c r="I171" s="67"/>
      <c r="J171" s="68"/>
      <c r="K171" s="66"/>
      <c r="L171" s="66"/>
      <c r="M171" s="69"/>
      <c r="N171" s="68"/>
      <c r="O171" s="69"/>
      <c r="P171" s="70"/>
      <c r="Q171" s="66"/>
      <c r="R171" s="67"/>
      <c r="S171" s="66"/>
      <c r="T171" s="66"/>
      <c r="U171" s="68"/>
      <c r="V171" s="70"/>
      <c r="W171" s="70"/>
      <c r="X171" s="67"/>
      <c r="Y171" s="66"/>
      <c r="Z171" s="66"/>
      <c r="AA171" s="68"/>
      <c r="AB171" s="67"/>
      <c r="AC171" s="70"/>
      <c r="AD171" s="70"/>
      <c r="AE171" s="67"/>
      <c r="AF171" s="66"/>
      <c r="AG171" s="66"/>
      <c r="AH171" s="68"/>
      <c r="AI171" s="219">
        <f t="shared" si="1"/>
        <v>0</v>
      </c>
      <c r="AJ171" s="71"/>
      <c r="AK171" s="66"/>
      <c r="AL171" s="66"/>
      <c r="AM171" s="72"/>
      <c r="AN171" s="73"/>
    </row>
    <row r="172" spans="2:40" ht="15.6">
      <c r="B172" s="65"/>
      <c r="C172" s="66"/>
      <c r="D172" s="66"/>
      <c r="E172" s="67"/>
      <c r="F172" s="67"/>
      <c r="G172" s="67"/>
      <c r="H172" s="66"/>
      <c r="I172" s="67"/>
      <c r="J172" s="68"/>
      <c r="K172" s="66"/>
      <c r="L172" s="66"/>
      <c r="M172" s="66"/>
      <c r="N172" s="68"/>
      <c r="O172" s="69"/>
      <c r="P172" s="70"/>
      <c r="Q172" s="66"/>
      <c r="R172" s="67"/>
      <c r="S172" s="66"/>
      <c r="T172" s="66"/>
      <c r="U172" s="68"/>
      <c r="V172" s="70"/>
      <c r="W172" s="70"/>
      <c r="X172" s="67"/>
      <c r="Y172" s="66"/>
      <c r="Z172" s="66"/>
      <c r="AA172" s="68"/>
      <c r="AB172" s="67"/>
      <c r="AC172" s="70"/>
      <c r="AD172" s="70"/>
      <c r="AE172" s="67"/>
      <c r="AF172" s="66"/>
      <c r="AG172" s="66"/>
      <c r="AH172" s="68"/>
      <c r="AI172" s="219">
        <f t="shared" si="1"/>
        <v>0</v>
      </c>
      <c r="AJ172" s="71"/>
      <c r="AK172" s="66"/>
      <c r="AL172" s="66"/>
      <c r="AM172" s="72"/>
      <c r="AN172" s="73"/>
    </row>
    <row r="173" spans="2:40" ht="15.6">
      <c r="B173" s="65"/>
      <c r="C173" s="66"/>
      <c r="D173" s="66"/>
      <c r="E173" s="67"/>
      <c r="F173" s="67"/>
      <c r="G173" s="67"/>
      <c r="H173" s="66"/>
      <c r="I173" s="67"/>
      <c r="J173" s="68"/>
      <c r="K173" s="66"/>
      <c r="L173" s="66"/>
      <c r="M173" s="66"/>
      <c r="N173" s="68"/>
      <c r="O173" s="69"/>
      <c r="P173" s="70"/>
      <c r="Q173" s="66"/>
      <c r="R173" s="67"/>
      <c r="S173" s="66"/>
      <c r="T173" s="66"/>
      <c r="U173" s="68"/>
      <c r="V173" s="70"/>
      <c r="W173" s="70"/>
      <c r="X173" s="67"/>
      <c r="Y173" s="66"/>
      <c r="Z173" s="66"/>
      <c r="AA173" s="68"/>
      <c r="AB173" s="67"/>
      <c r="AC173" s="70"/>
      <c r="AD173" s="70"/>
      <c r="AE173" s="67"/>
      <c r="AF173" s="66"/>
      <c r="AG173" s="66"/>
      <c r="AH173" s="68"/>
      <c r="AI173" s="219">
        <f t="shared" si="1"/>
        <v>0</v>
      </c>
      <c r="AJ173" s="71"/>
      <c r="AK173" s="66"/>
      <c r="AL173" s="66"/>
      <c r="AM173" s="72"/>
      <c r="AN173" s="73"/>
    </row>
    <row r="174" spans="2:40" ht="15.6">
      <c r="B174" s="65"/>
      <c r="C174" s="66"/>
      <c r="D174" s="66"/>
      <c r="E174" s="67"/>
      <c r="F174" s="67"/>
      <c r="G174" s="67"/>
      <c r="H174" s="66"/>
      <c r="I174" s="67"/>
      <c r="J174" s="68"/>
      <c r="K174" s="66"/>
      <c r="L174" s="66"/>
      <c r="M174" s="66"/>
      <c r="N174" s="68"/>
      <c r="O174" s="69"/>
      <c r="P174" s="70"/>
      <c r="Q174" s="66"/>
      <c r="R174" s="67"/>
      <c r="S174" s="66"/>
      <c r="T174" s="66"/>
      <c r="U174" s="68"/>
      <c r="V174" s="70"/>
      <c r="W174" s="70"/>
      <c r="X174" s="67"/>
      <c r="Y174" s="66"/>
      <c r="Z174" s="66"/>
      <c r="AA174" s="68"/>
      <c r="AB174" s="67"/>
      <c r="AC174" s="70"/>
      <c r="AD174" s="70"/>
      <c r="AE174" s="67"/>
      <c r="AF174" s="66"/>
      <c r="AG174" s="66"/>
      <c r="AH174" s="68"/>
      <c r="AI174" s="219">
        <f t="shared" si="1"/>
        <v>0</v>
      </c>
      <c r="AJ174" s="71"/>
      <c r="AK174" s="66"/>
      <c r="AL174" s="66"/>
      <c r="AM174" s="72"/>
      <c r="AN174" s="73"/>
    </row>
    <row r="175" spans="2:40" ht="15.6">
      <c r="B175" s="65"/>
      <c r="C175" s="66"/>
      <c r="D175" s="66"/>
      <c r="E175" s="67"/>
      <c r="F175" s="67"/>
      <c r="G175" s="67"/>
      <c r="H175" s="66"/>
      <c r="I175" s="67"/>
      <c r="J175" s="68"/>
      <c r="K175" s="66"/>
      <c r="L175" s="66"/>
      <c r="M175" s="66"/>
      <c r="N175" s="68"/>
      <c r="O175" s="69"/>
      <c r="P175" s="70"/>
      <c r="Q175" s="66"/>
      <c r="R175" s="67"/>
      <c r="S175" s="66"/>
      <c r="T175" s="66"/>
      <c r="U175" s="68"/>
      <c r="V175" s="70"/>
      <c r="W175" s="70"/>
      <c r="X175" s="67"/>
      <c r="Y175" s="66"/>
      <c r="Z175" s="66"/>
      <c r="AA175" s="68"/>
      <c r="AB175" s="67"/>
      <c r="AC175" s="70"/>
      <c r="AD175" s="70"/>
      <c r="AE175" s="67"/>
      <c r="AF175" s="66"/>
      <c r="AG175" s="66"/>
      <c r="AH175" s="68"/>
      <c r="AI175" s="219">
        <f t="shared" si="1"/>
        <v>0</v>
      </c>
      <c r="AJ175" s="71"/>
      <c r="AK175" s="66"/>
      <c r="AL175" s="66"/>
      <c r="AM175" s="72"/>
      <c r="AN175" s="73"/>
    </row>
    <row r="176" spans="2:40" ht="15.6">
      <c r="B176" s="65"/>
      <c r="C176" s="66"/>
      <c r="D176" s="66"/>
      <c r="E176" s="67"/>
      <c r="F176" s="67"/>
      <c r="G176" s="67"/>
      <c r="H176" s="66"/>
      <c r="I176" s="67"/>
      <c r="J176" s="68"/>
      <c r="K176" s="66"/>
      <c r="L176" s="66"/>
      <c r="M176" s="66"/>
      <c r="N176" s="68"/>
      <c r="O176" s="69"/>
      <c r="P176" s="70"/>
      <c r="Q176" s="66"/>
      <c r="R176" s="67"/>
      <c r="S176" s="66"/>
      <c r="T176" s="66"/>
      <c r="U176" s="68"/>
      <c r="V176" s="70"/>
      <c r="W176" s="70"/>
      <c r="X176" s="67"/>
      <c r="Y176" s="66"/>
      <c r="Z176" s="66"/>
      <c r="AA176" s="68"/>
      <c r="AB176" s="67"/>
      <c r="AC176" s="70"/>
      <c r="AD176" s="70"/>
      <c r="AE176" s="67"/>
      <c r="AF176" s="66"/>
      <c r="AG176" s="66"/>
      <c r="AH176" s="68"/>
      <c r="AI176" s="219">
        <f t="shared" si="1"/>
        <v>0</v>
      </c>
      <c r="AJ176" s="71"/>
      <c r="AK176" s="66"/>
      <c r="AL176" s="66"/>
      <c r="AM176" s="72"/>
      <c r="AN176" s="73"/>
    </row>
    <row r="177" spans="2:40" ht="15.6">
      <c r="B177" s="65"/>
      <c r="C177" s="66"/>
      <c r="D177" s="66"/>
      <c r="E177" s="67"/>
      <c r="F177" s="67"/>
      <c r="G177" s="67"/>
      <c r="H177" s="66"/>
      <c r="I177" s="67"/>
      <c r="J177" s="68"/>
      <c r="K177" s="66"/>
      <c r="L177" s="66"/>
      <c r="M177" s="66"/>
      <c r="N177" s="68"/>
      <c r="O177" s="66"/>
      <c r="P177" s="70"/>
      <c r="Q177" s="66"/>
      <c r="R177" s="67"/>
      <c r="S177" s="66"/>
      <c r="T177" s="66"/>
      <c r="U177" s="68"/>
      <c r="V177" s="70"/>
      <c r="W177" s="70"/>
      <c r="X177" s="67"/>
      <c r="Y177" s="66"/>
      <c r="Z177" s="66"/>
      <c r="AA177" s="68"/>
      <c r="AB177" s="67"/>
      <c r="AC177" s="70"/>
      <c r="AD177" s="70"/>
      <c r="AE177" s="67"/>
      <c r="AF177" s="66"/>
      <c r="AG177" s="66"/>
      <c r="AH177" s="68"/>
      <c r="AI177" s="219">
        <f t="shared" si="1"/>
        <v>0</v>
      </c>
      <c r="AJ177" s="71"/>
      <c r="AK177" s="66"/>
      <c r="AL177" s="66"/>
      <c r="AM177" s="72"/>
      <c r="AN177" s="73"/>
    </row>
    <row r="178" spans="2:40" ht="15.6">
      <c r="B178" s="65"/>
      <c r="C178" s="66"/>
      <c r="D178" s="66"/>
      <c r="E178" s="67"/>
      <c r="F178" s="67"/>
      <c r="G178" s="67"/>
      <c r="H178" s="66"/>
      <c r="I178" s="67"/>
      <c r="J178" s="68"/>
      <c r="K178" s="66"/>
      <c r="L178" s="66"/>
      <c r="M178" s="66"/>
      <c r="N178" s="68"/>
      <c r="O178" s="69"/>
      <c r="P178" s="70"/>
      <c r="Q178" s="66"/>
      <c r="R178" s="67"/>
      <c r="S178" s="66"/>
      <c r="T178" s="66"/>
      <c r="U178" s="68"/>
      <c r="V178" s="70"/>
      <c r="W178" s="70"/>
      <c r="X178" s="67"/>
      <c r="Y178" s="66"/>
      <c r="Z178" s="66"/>
      <c r="AA178" s="68"/>
      <c r="AB178" s="67"/>
      <c r="AC178" s="70"/>
      <c r="AD178" s="70"/>
      <c r="AE178" s="67"/>
      <c r="AF178" s="66"/>
      <c r="AG178" s="66"/>
      <c r="AH178" s="68"/>
      <c r="AI178" s="219">
        <f t="shared" si="1"/>
        <v>0</v>
      </c>
      <c r="AJ178" s="71"/>
      <c r="AK178" s="66"/>
      <c r="AL178" s="66"/>
      <c r="AM178" s="72"/>
      <c r="AN178" s="73"/>
    </row>
    <row r="179" spans="2:40" ht="15.6">
      <c r="B179" s="65"/>
      <c r="C179" s="66"/>
      <c r="D179" s="66"/>
      <c r="E179" s="67"/>
      <c r="F179" s="67"/>
      <c r="G179" s="67"/>
      <c r="H179" s="66"/>
      <c r="I179" s="67"/>
      <c r="J179" s="68"/>
      <c r="K179" s="66"/>
      <c r="L179" s="66"/>
      <c r="M179" s="66"/>
      <c r="N179" s="68"/>
      <c r="O179" s="66"/>
      <c r="P179" s="70"/>
      <c r="Q179" s="66"/>
      <c r="R179" s="67"/>
      <c r="S179" s="66"/>
      <c r="T179" s="66"/>
      <c r="U179" s="68"/>
      <c r="V179" s="70"/>
      <c r="W179" s="70"/>
      <c r="X179" s="67"/>
      <c r="Y179" s="66"/>
      <c r="Z179" s="66"/>
      <c r="AA179" s="68"/>
      <c r="AB179" s="67"/>
      <c r="AC179" s="70"/>
      <c r="AD179" s="70"/>
      <c r="AE179" s="67"/>
      <c r="AF179" s="66"/>
      <c r="AG179" s="66"/>
      <c r="AH179" s="68"/>
      <c r="AI179" s="219">
        <f t="shared" si="1"/>
        <v>0</v>
      </c>
      <c r="AJ179" s="71"/>
      <c r="AK179" s="66"/>
      <c r="AL179" s="66"/>
      <c r="AM179" s="72"/>
      <c r="AN179" s="73"/>
    </row>
    <row r="180" spans="2:40" ht="15.6">
      <c r="B180" s="65"/>
      <c r="C180" s="66"/>
      <c r="D180" s="66"/>
      <c r="E180" s="67"/>
      <c r="F180" s="67"/>
      <c r="G180" s="67"/>
      <c r="H180" s="66"/>
      <c r="I180" s="67"/>
      <c r="J180" s="68"/>
      <c r="K180" s="66"/>
      <c r="L180" s="66"/>
      <c r="M180" s="66"/>
      <c r="N180" s="68"/>
      <c r="O180" s="66"/>
      <c r="P180" s="70"/>
      <c r="Q180" s="66"/>
      <c r="R180" s="67"/>
      <c r="S180" s="66"/>
      <c r="T180" s="66"/>
      <c r="U180" s="68"/>
      <c r="V180" s="70"/>
      <c r="W180" s="70"/>
      <c r="X180" s="67"/>
      <c r="Y180" s="66"/>
      <c r="Z180" s="66"/>
      <c r="AA180" s="68"/>
      <c r="AB180" s="67"/>
      <c r="AC180" s="70"/>
      <c r="AD180" s="70"/>
      <c r="AE180" s="67"/>
      <c r="AF180" s="66"/>
      <c r="AG180" s="66"/>
      <c r="AH180" s="68"/>
      <c r="AI180" s="219">
        <f t="shared" si="1"/>
        <v>0</v>
      </c>
      <c r="AJ180" s="71"/>
      <c r="AK180" s="66"/>
      <c r="AL180" s="66"/>
      <c r="AM180" s="72"/>
      <c r="AN180" s="73"/>
    </row>
    <row r="181" spans="2:40" ht="15.6">
      <c r="B181" s="65"/>
      <c r="C181" s="66"/>
      <c r="D181" s="66"/>
      <c r="E181" s="67"/>
      <c r="F181" s="67"/>
      <c r="G181" s="67"/>
      <c r="H181" s="66"/>
      <c r="I181" s="67"/>
      <c r="J181" s="68"/>
      <c r="K181" s="66"/>
      <c r="L181" s="66"/>
      <c r="M181" s="66"/>
      <c r="N181" s="68"/>
      <c r="O181" s="66"/>
      <c r="P181" s="70"/>
      <c r="Q181" s="66"/>
      <c r="R181" s="67"/>
      <c r="S181" s="66"/>
      <c r="T181" s="66"/>
      <c r="U181" s="68"/>
      <c r="V181" s="70"/>
      <c r="W181" s="70"/>
      <c r="X181" s="67"/>
      <c r="Y181" s="66"/>
      <c r="Z181" s="66"/>
      <c r="AA181" s="68"/>
      <c r="AB181" s="67"/>
      <c r="AC181" s="70"/>
      <c r="AD181" s="70"/>
      <c r="AE181" s="67"/>
      <c r="AF181" s="66"/>
      <c r="AG181" s="66"/>
      <c r="AH181" s="68"/>
      <c r="AI181" s="219">
        <f t="shared" si="1"/>
        <v>0</v>
      </c>
      <c r="AJ181" s="71"/>
      <c r="AK181" s="66"/>
      <c r="AL181" s="66"/>
      <c r="AM181" s="72"/>
      <c r="AN181" s="73"/>
    </row>
    <row r="182" spans="2:40" ht="15.6">
      <c r="B182" s="65"/>
      <c r="C182" s="66"/>
      <c r="D182" s="66"/>
      <c r="E182" s="67"/>
      <c r="F182" s="67"/>
      <c r="G182" s="67"/>
      <c r="H182" s="66"/>
      <c r="I182" s="67"/>
      <c r="J182" s="68"/>
      <c r="K182" s="66"/>
      <c r="L182" s="66"/>
      <c r="M182" s="66"/>
      <c r="N182" s="68"/>
      <c r="O182" s="69"/>
      <c r="P182" s="70"/>
      <c r="Q182" s="66"/>
      <c r="R182" s="67"/>
      <c r="S182" s="66"/>
      <c r="T182" s="66"/>
      <c r="U182" s="68"/>
      <c r="V182" s="70"/>
      <c r="W182" s="70"/>
      <c r="X182" s="67"/>
      <c r="Y182" s="66"/>
      <c r="Z182" s="66"/>
      <c r="AA182" s="68"/>
      <c r="AB182" s="67"/>
      <c r="AC182" s="70"/>
      <c r="AD182" s="70"/>
      <c r="AE182" s="67"/>
      <c r="AF182" s="66"/>
      <c r="AG182" s="66"/>
      <c r="AH182" s="68"/>
      <c r="AI182" s="219">
        <f t="shared" si="1"/>
        <v>0</v>
      </c>
      <c r="AJ182" s="71"/>
      <c r="AK182" s="66"/>
      <c r="AL182" s="66"/>
      <c r="AM182" s="72"/>
      <c r="AN182" s="73"/>
    </row>
    <row r="183" spans="2:40" ht="15.6">
      <c r="B183" s="65"/>
      <c r="C183" s="66"/>
      <c r="D183" s="66"/>
      <c r="E183" s="67"/>
      <c r="F183" s="67"/>
      <c r="G183" s="67"/>
      <c r="H183" s="66"/>
      <c r="I183" s="67"/>
      <c r="J183" s="68"/>
      <c r="K183" s="66"/>
      <c r="L183" s="66"/>
      <c r="M183" s="66"/>
      <c r="N183" s="68"/>
      <c r="O183" s="69"/>
      <c r="P183" s="70"/>
      <c r="Q183" s="66"/>
      <c r="R183" s="67"/>
      <c r="S183" s="66"/>
      <c r="T183" s="66"/>
      <c r="U183" s="68"/>
      <c r="V183" s="70"/>
      <c r="W183" s="70"/>
      <c r="X183" s="67"/>
      <c r="Y183" s="66"/>
      <c r="Z183" s="66"/>
      <c r="AA183" s="68"/>
      <c r="AB183" s="67"/>
      <c r="AC183" s="70"/>
      <c r="AD183" s="70"/>
      <c r="AE183" s="67"/>
      <c r="AF183" s="66"/>
      <c r="AG183" s="66"/>
      <c r="AH183" s="68"/>
      <c r="AI183" s="219">
        <f t="shared" si="1"/>
        <v>0</v>
      </c>
      <c r="AJ183" s="71"/>
      <c r="AK183" s="66"/>
      <c r="AL183" s="66"/>
      <c r="AM183" s="72"/>
      <c r="AN183" s="73"/>
    </row>
    <row r="184" spans="2:40" ht="15.6">
      <c r="B184" s="65"/>
      <c r="C184" s="66"/>
      <c r="D184" s="66"/>
      <c r="E184" s="67"/>
      <c r="F184" s="67"/>
      <c r="G184" s="67"/>
      <c r="H184" s="66"/>
      <c r="I184" s="67"/>
      <c r="J184" s="68"/>
      <c r="K184" s="66"/>
      <c r="L184" s="66"/>
      <c r="M184" s="66"/>
      <c r="N184" s="68"/>
      <c r="O184" s="69"/>
      <c r="P184" s="70"/>
      <c r="Q184" s="66"/>
      <c r="R184" s="67"/>
      <c r="S184" s="66"/>
      <c r="T184" s="66"/>
      <c r="U184" s="68"/>
      <c r="V184" s="70"/>
      <c r="W184" s="70"/>
      <c r="X184" s="67"/>
      <c r="Y184" s="66"/>
      <c r="Z184" s="66"/>
      <c r="AA184" s="68"/>
      <c r="AB184" s="67"/>
      <c r="AC184" s="70"/>
      <c r="AD184" s="70"/>
      <c r="AE184" s="67"/>
      <c r="AF184" s="66"/>
      <c r="AG184" s="66"/>
      <c r="AH184" s="68"/>
      <c r="AI184" s="219">
        <f t="shared" si="1"/>
        <v>0</v>
      </c>
      <c r="AJ184" s="71"/>
      <c r="AK184" s="66"/>
      <c r="AL184" s="66"/>
      <c r="AM184" s="72"/>
      <c r="AN184" s="73"/>
    </row>
    <row r="185" spans="2:40" ht="15.6">
      <c r="B185" s="65"/>
      <c r="C185" s="66"/>
      <c r="D185" s="66"/>
      <c r="E185" s="67"/>
      <c r="F185" s="67"/>
      <c r="G185" s="67"/>
      <c r="H185" s="66"/>
      <c r="I185" s="67"/>
      <c r="J185" s="68"/>
      <c r="K185" s="66"/>
      <c r="L185" s="66"/>
      <c r="M185" s="66"/>
      <c r="N185" s="68"/>
      <c r="O185" s="69"/>
      <c r="P185" s="70"/>
      <c r="Q185" s="66"/>
      <c r="R185" s="67"/>
      <c r="S185" s="66"/>
      <c r="T185" s="66"/>
      <c r="U185" s="68"/>
      <c r="V185" s="70"/>
      <c r="W185" s="70"/>
      <c r="X185" s="67"/>
      <c r="Y185" s="66"/>
      <c r="Z185" s="66"/>
      <c r="AA185" s="68"/>
      <c r="AB185" s="67"/>
      <c r="AC185" s="70"/>
      <c r="AD185" s="70"/>
      <c r="AE185" s="67"/>
      <c r="AF185" s="66"/>
      <c r="AG185" s="66"/>
      <c r="AH185" s="68"/>
      <c r="AI185" s="219">
        <f t="shared" si="1"/>
        <v>0</v>
      </c>
      <c r="AJ185" s="71"/>
      <c r="AK185" s="66"/>
      <c r="AL185" s="66"/>
      <c r="AM185" s="72"/>
      <c r="AN185" s="73"/>
    </row>
    <row r="186" spans="2:40" ht="15.6">
      <c r="B186" s="65"/>
      <c r="C186" s="66"/>
      <c r="D186" s="66"/>
      <c r="E186" s="67"/>
      <c r="F186" s="67"/>
      <c r="G186" s="67"/>
      <c r="H186" s="66"/>
      <c r="I186" s="67"/>
      <c r="J186" s="68"/>
      <c r="K186" s="66"/>
      <c r="L186" s="66"/>
      <c r="M186" s="66"/>
      <c r="N186" s="68"/>
      <c r="O186" s="66"/>
      <c r="P186" s="70"/>
      <c r="Q186" s="66"/>
      <c r="R186" s="67"/>
      <c r="S186" s="66"/>
      <c r="T186" s="66"/>
      <c r="U186" s="68"/>
      <c r="V186" s="70"/>
      <c r="W186" s="70"/>
      <c r="X186" s="67"/>
      <c r="Y186" s="66"/>
      <c r="Z186" s="66"/>
      <c r="AA186" s="68"/>
      <c r="AB186" s="67"/>
      <c r="AC186" s="70"/>
      <c r="AD186" s="70"/>
      <c r="AE186" s="67"/>
      <c r="AF186" s="66"/>
      <c r="AG186" s="66"/>
      <c r="AH186" s="68"/>
      <c r="AI186" s="219">
        <f t="shared" si="1"/>
        <v>0</v>
      </c>
      <c r="AJ186" s="71"/>
      <c r="AK186" s="66"/>
      <c r="AL186" s="66"/>
      <c r="AM186" s="72"/>
      <c r="AN186" s="73"/>
    </row>
    <row r="187" spans="2:40" ht="15.6">
      <c r="B187" s="65"/>
      <c r="C187" s="66"/>
      <c r="D187" s="66"/>
      <c r="E187" s="67"/>
      <c r="F187" s="67"/>
      <c r="G187" s="67"/>
      <c r="H187" s="66"/>
      <c r="I187" s="67"/>
      <c r="J187" s="68"/>
      <c r="K187" s="66"/>
      <c r="L187" s="66"/>
      <c r="M187" s="66"/>
      <c r="N187" s="68"/>
      <c r="O187" s="69"/>
      <c r="P187" s="70"/>
      <c r="Q187" s="66"/>
      <c r="R187" s="67"/>
      <c r="S187" s="66"/>
      <c r="T187" s="66"/>
      <c r="U187" s="68"/>
      <c r="V187" s="70"/>
      <c r="W187" s="70"/>
      <c r="X187" s="67"/>
      <c r="Y187" s="66"/>
      <c r="Z187" s="66"/>
      <c r="AA187" s="68"/>
      <c r="AB187" s="67"/>
      <c r="AC187" s="70"/>
      <c r="AD187" s="70"/>
      <c r="AE187" s="67"/>
      <c r="AF187" s="66"/>
      <c r="AG187" s="66"/>
      <c r="AH187" s="68"/>
      <c r="AI187" s="219">
        <f t="shared" si="1"/>
        <v>0</v>
      </c>
      <c r="AJ187" s="71"/>
      <c r="AK187" s="66"/>
      <c r="AL187" s="66"/>
      <c r="AM187" s="72"/>
      <c r="AN187" s="73"/>
    </row>
    <row r="188" spans="2:40" ht="15.6">
      <c r="B188" s="65"/>
      <c r="C188" s="66"/>
      <c r="D188" s="66"/>
      <c r="E188" s="67"/>
      <c r="F188" s="67"/>
      <c r="G188" s="67"/>
      <c r="H188" s="66"/>
      <c r="I188" s="67"/>
      <c r="J188" s="68"/>
      <c r="K188" s="66"/>
      <c r="L188" s="66"/>
      <c r="M188" s="66"/>
      <c r="N188" s="68"/>
      <c r="O188" s="69"/>
      <c r="P188" s="70"/>
      <c r="Q188" s="66"/>
      <c r="R188" s="67"/>
      <c r="S188" s="66"/>
      <c r="T188" s="66"/>
      <c r="U188" s="68"/>
      <c r="V188" s="70"/>
      <c r="W188" s="70"/>
      <c r="X188" s="67"/>
      <c r="Y188" s="66"/>
      <c r="Z188" s="66"/>
      <c r="AA188" s="68"/>
      <c r="AB188" s="67"/>
      <c r="AC188" s="70"/>
      <c r="AD188" s="70"/>
      <c r="AE188" s="67"/>
      <c r="AF188" s="66"/>
      <c r="AG188" s="66"/>
      <c r="AH188" s="68"/>
      <c r="AI188" s="219">
        <f t="shared" si="1"/>
        <v>0</v>
      </c>
      <c r="AJ188" s="71"/>
      <c r="AK188" s="66"/>
      <c r="AL188" s="66"/>
      <c r="AM188" s="72"/>
      <c r="AN188" s="73"/>
    </row>
    <row r="189" spans="2:40" ht="15.6">
      <c r="B189" s="65"/>
      <c r="C189" s="66"/>
      <c r="D189" s="66"/>
      <c r="E189" s="67"/>
      <c r="F189" s="67"/>
      <c r="G189" s="67"/>
      <c r="H189" s="66"/>
      <c r="I189" s="67"/>
      <c r="J189" s="68"/>
      <c r="K189" s="66"/>
      <c r="L189" s="66"/>
      <c r="M189" s="69"/>
      <c r="N189" s="68"/>
      <c r="O189" s="66"/>
      <c r="P189" s="70"/>
      <c r="Q189" s="66"/>
      <c r="R189" s="67"/>
      <c r="S189" s="66"/>
      <c r="T189" s="66"/>
      <c r="U189" s="68"/>
      <c r="V189" s="70"/>
      <c r="W189" s="70"/>
      <c r="X189" s="67"/>
      <c r="Y189" s="66"/>
      <c r="Z189" s="66"/>
      <c r="AA189" s="68"/>
      <c r="AB189" s="67"/>
      <c r="AC189" s="70"/>
      <c r="AD189" s="70"/>
      <c r="AE189" s="67"/>
      <c r="AF189" s="66"/>
      <c r="AG189" s="66"/>
      <c r="AH189" s="68"/>
      <c r="AI189" s="219">
        <f t="shared" si="1"/>
        <v>0</v>
      </c>
      <c r="AJ189" s="71"/>
      <c r="AK189" s="66"/>
      <c r="AL189" s="66"/>
      <c r="AM189" s="72"/>
      <c r="AN189" s="73"/>
    </row>
    <row r="190" spans="2:40" ht="15.6">
      <c r="B190" s="65"/>
      <c r="C190" s="66"/>
      <c r="D190" s="66"/>
      <c r="E190" s="67"/>
      <c r="F190" s="67"/>
      <c r="G190" s="67"/>
      <c r="H190" s="66"/>
      <c r="I190" s="67"/>
      <c r="J190" s="68"/>
      <c r="K190" s="66"/>
      <c r="L190" s="66"/>
      <c r="M190" s="69"/>
      <c r="N190" s="68"/>
      <c r="O190" s="66"/>
      <c r="P190" s="70"/>
      <c r="Q190" s="66"/>
      <c r="R190" s="67"/>
      <c r="S190" s="66"/>
      <c r="T190" s="66"/>
      <c r="U190" s="68"/>
      <c r="V190" s="70"/>
      <c r="W190" s="70"/>
      <c r="X190" s="67"/>
      <c r="Y190" s="66"/>
      <c r="Z190" s="66"/>
      <c r="AA190" s="68"/>
      <c r="AB190" s="67"/>
      <c r="AC190" s="70"/>
      <c r="AD190" s="70"/>
      <c r="AE190" s="67"/>
      <c r="AF190" s="66"/>
      <c r="AG190" s="66"/>
      <c r="AH190" s="68"/>
      <c r="AI190" s="219">
        <f t="shared" si="1"/>
        <v>0</v>
      </c>
      <c r="AJ190" s="71"/>
      <c r="AK190" s="66"/>
      <c r="AL190" s="66"/>
      <c r="AM190" s="72"/>
      <c r="AN190" s="73"/>
    </row>
    <row r="191" spans="2:40" ht="15.6">
      <c r="B191" s="65"/>
      <c r="C191" s="66"/>
      <c r="D191" s="66"/>
      <c r="E191" s="67"/>
      <c r="F191" s="67"/>
      <c r="G191" s="67"/>
      <c r="H191" s="66"/>
      <c r="I191" s="67"/>
      <c r="J191" s="68"/>
      <c r="K191" s="66"/>
      <c r="L191" s="66"/>
      <c r="M191" s="69"/>
      <c r="N191" s="68"/>
      <c r="O191" s="66"/>
      <c r="P191" s="70"/>
      <c r="Q191" s="66"/>
      <c r="R191" s="67"/>
      <c r="S191" s="66"/>
      <c r="T191" s="66"/>
      <c r="U191" s="68"/>
      <c r="V191" s="70"/>
      <c r="W191" s="70"/>
      <c r="X191" s="67"/>
      <c r="Y191" s="66"/>
      <c r="Z191" s="66"/>
      <c r="AA191" s="68"/>
      <c r="AB191" s="67"/>
      <c r="AC191" s="70"/>
      <c r="AD191" s="70"/>
      <c r="AE191" s="67"/>
      <c r="AF191" s="66"/>
      <c r="AG191" s="66"/>
      <c r="AH191" s="68"/>
      <c r="AI191" s="219">
        <f t="shared" si="1"/>
        <v>0</v>
      </c>
      <c r="AJ191" s="71"/>
      <c r="AK191" s="66"/>
      <c r="AL191" s="66"/>
      <c r="AM191" s="72"/>
      <c r="AN191" s="73"/>
    </row>
    <row r="192" spans="2:40" ht="15.6">
      <c r="B192" s="65"/>
      <c r="C192" s="66"/>
      <c r="D192" s="66"/>
      <c r="E192" s="67"/>
      <c r="F192" s="67"/>
      <c r="G192" s="67"/>
      <c r="H192" s="66"/>
      <c r="I192" s="67"/>
      <c r="J192" s="68"/>
      <c r="K192" s="66"/>
      <c r="L192" s="66"/>
      <c r="M192" s="69"/>
      <c r="N192" s="68"/>
      <c r="O192" s="69"/>
      <c r="P192" s="70"/>
      <c r="Q192" s="66"/>
      <c r="R192" s="67"/>
      <c r="S192" s="66"/>
      <c r="T192" s="66"/>
      <c r="U192" s="68"/>
      <c r="V192" s="70"/>
      <c r="W192" s="70"/>
      <c r="X192" s="67"/>
      <c r="Y192" s="66"/>
      <c r="Z192" s="66"/>
      <c r="AA192" s="68"/>
      <c r="AB192" s="67"/>
      <c r="AC192" s="70"/>
      <c r="AD192" s="70"/>
      <c r="AE192" s="67"/>
      <c r="AF192" s="66"/>
      <c r="AG192" s="66"/>
      <c r="AH192" s="68"/>
      <c r="AI192" s="219">
        <f t="shared" si="1"/>
        <v>0</v>
      </c>
      <c r="AJ192" s="71"/>
      <c r="AK192" s="66"/>
      <c r="AL192" s="66"/>
      <c r="AM192" s="72"/>
      <c r="AN192" s="73"/>
    </row>
    <row r="193" spans="2:40" ht="15.6">
      <c r="B193" s="65"/>
      <c r="C193" s="66"/>
      <c r="D193" s="66"/>
      <c r="E193" s="67"/>
      <c r="F193" s="67"/>
      <c r="G193" s="67"/>
      <c r="H193" s="66"/>
      <c r="I193" s="67"/>
      <c r="J193" s="68"/>
      <c r="K193" s="66"/>
      <c r="L193" s="66"/>
      <c r="M193" s="69"/>
      <c r="N193" s="68"/>
      <c r="O193" s="69"/>
      <c r="P193" s="70"/>
      <c r="Q193" s="66"/>
      <c r="R193" s="67"/>
      <c r="S193" s="66"/>
      <c r="T193" s="66"/>
      <c r="U193" s="68"/>
      <c r="V193" s="70"/>
      <c r="W193" s="70"/>
      <c r="X193" s="67"/>
      <c r="Y193" s="66"/>
      <c r="Z193" s="66"/>
      <c r="AA193" s="68"/>
      <c r="AB193" s="67"/>
      <c r="AC193" s="70"/>
      <c r="AD193" s="70"/>
      <c r="AE193" s="67"/>
      <c r="AF193" s="66"/>
      <c r="AG193" s="66"/>
      <c r="AH193" s="68"/>
      <c r="AI193" s="219">
        <f t="shared" si="1"/>
        <v>0</v>
      </c>
      <c r="AJ193" s="71"/>
      <c r="AK193" s="66"/>
      <c r="AL193" s="66"/>
      <c r="AM193" s="72"/>
      <c r="AN193" s="73"/>
    </row>
    <row r="194" spans="2:40" ht="15.6">
      <c r="B194" s="65"/>
      <c r="C194" s="66"/>
      <c r="D194" s="66"/>
      <c r="E194" s="67"/>
      <c r="F194" s="67"/>
      <c r="G194" s="67"/>
      <c r="H194" s="66"/>
      <c r="I194" s="67"/>
      <c r="J194" s="68"/>
      <c r="K194" s="66"/>
      <c r="L194" s="66"/>
      <c r="M194" s="69"/>
      <c r="N194" s="68"/>
      <c r="O194" s="69"/>
      <c r="P194" s="70"/>
      <c r="Q194" s="66"/>
      <c r="R194" s="67"/>
      <c r="S194" s="66"/>
      <c r="T194" s="66"/>
      <c r="U194" s="68"/>
      <c r="V194" s="70"/>
      <c r="W194" s="70"/>
      <c r="X194" s="67"/>
      <c r="Y194" s="66"/>
      <c r="Z194" s="66"/>
      <c r="AA194" s="68"/>
      <c r="AB194" s="67"/>
      <c r="AC194" s="70"/>
      <c r="AD194" s="70"/>
      <c r="AE194" s="67"/>
      <c r="AF194" s="66"/>
      <c r="AG194" s="66"/>
      <c r="AH194" s="68"/>
      <c r="AI194" s="219">
        <f t="shared" si="1"/>
        <v>0</v>
      </c>
      <c r="AJ194" s="71"/>
      <c r="AK194" s="66"/>
      <c r="AL194" s="66"/>
      <c r="AM194" s="72"/>
      <c r="AN194" s="73"/>
    </row>
    <row r="195" spans="2:40" ht="15.6">
      <c r="B195" s="65"/>
      <c r="C195" s="66"/>
      <c r="D195" s="66"/>
      <c r="E195" s="67"/>
      <c r="F195" s="67"/>
      <c r="G195" s="67"/>
      <c r="H195" s="66"/>
      <c r="I195" s="67"/>
      <c r="J195" s="68"/>
      <c r="K195" s="66"/>
      <c r="L195" s="66"/>
      <c r="M195" s="69"/>
      <c r="N195" s="68"/>
      <c r="O195" s="69"/>
      <c r="P195" s="70"/>
      <c r="Q195" s="66"/>
      <c r="R195" s="67"/>
      <c r="S195" s="66"/>
      <c r="T195" s="66"/>
      <c r="U195" s="68"/>
      <c r="V195" s="70"/>
      <c r="W195" s="70"/>
      <c r="X195" s="67"/>
      <c r="Y195" s="66"/>
      <c r="Z195" s="66"/>
      <c r="AA195" s="68"/>
      <c r="AB195" s="67"/>
      <c r="AC195" s="70"/>
      <c r="AD195" s="70"/>
      <c r="AE195" s="67"/>
      <c r="AF195" s="66"/>
      <c r="AG195" s="66"/>
      <c r="AH195" s="68"/>
      <c r="AI195" s="219">
        <f t="shared" si="1"/>
        <v>0</v>
      </c>
      <c r="AJ195" s="71"/>
      <c r="AK195" s="66"/>
      <c r="AL195" s="66"/>
      <c r="AM195" s="72"/>
      <c r="AN195" s="73"/>
    </row>
    <row r="196" spans="2:40" ht="15.6">
      <c r="B196" s="65"/>
      <c r="C196" s="66"/>
      <c r="D196" s="66"/>
      <c r="E196" s="67"/>
      <c r="F196" s="67"/>
      <c r="G196" s="67"/>
      <c r="H196" s="66"/>
      <c r="I196" s="67"/>
      <c r="J196" s="68"/>
      <c r="K196" s="66"/>
      <c r="L196" s="66"/>
      <c r="M196" s="69"/>
      <c r="N196" s="68"/>
      <c r="O196" s="66"/>
      <c r="P196" s="70"/>
      <c r="Q196" s="66"/>
      <c r="R196" s="67"/>
      <c r="S196" s="66"/>
      <c r="T196" s="66"/>
      <c r="U196" s="68"/>
      <c r="V196" s="70"/>
      <c r="W196" s="70"/>
      <c r="X196" s="67"/>
      <c r="Y196" s="66"/>
      <c r="Z196" s="66"/>
      <c r="AA196" s="68"/>
      <c r="AB196" s="67"/>
      <c r="AC196" s="70"/>
      <c r="AD196" s="70"/>
      <c r="AE196" s="67"/>
      <c r="AF196" s="66"/>
      <c r="AG196" s="66"/>
      <c r="AH196" s="68"/>
      <c r="AI196" s="219">
        <f t="shared" si="1"/>
        <v>0</v>
      </c>
      <c r="AJ196" s="71"/>
      <c r="AK196" s="66"/>
      <c r="AL196" s="66"/>
      <c r="AM196" s="72"/>
      <c r="AN196" s="73"/>
    </row>
    <row r="197" spans="2:40" ht="15.6">
      <c r="B197" s="65"/>
      <c r="C197" s="66"/>
      <c r="D197" s="66"/>
      <c r="E197" s="67"/>
      <c r="F197" s="67"/>
      <c r="G197" s="67"/>
      <c r="H197" s="66"/>
      <c r="I197" s="67"/>
      <c r="J197" s="68"/>
      <c r="K197" s="66"/>
      <c r="L197" s="66"/>
      <c r="M197" s="69"/>
      <c r="N197" s="68"/>
      <c r="O197" s="69"/>
      <c r="P197" s="70"/>
      <c r="Q197" s="66"/>
      <c r="R197" s="67"/>
      <c r="S197" s="66"/>
      <c r="T197" s="66"/>
      <c r="U197" s="68"/>
      <c r="V197" s="70"/>
      <c r="W197" s="70"/>
      <c r="X197" s="67"/>
      <c r="Y197" s="66"/>
      <c r="Z197" s="66"/>
      <c r="AA197" s="68"/>
      <c r="AB197" s="67"/>
      <c r="AC197" s="70"/>
      <c r="AD197" s="70"/>
      <c r="AE197" s="67"/>
      <c r="AF197" s="66"/>
      <c r="AG197" s="66"/>
      <c r="AH197" s="68"/>
      <c r="AI197" s="219">
        <f t="shared" si="1"/>
        <v>0</v>
      </c>
      <c r="AJ197" s="71"/>
      <c r="AK197" s="66"/>
      <c r="AL197" s="66"/>
      <c r="AM197" s="72"/>
      <c r="AN197" s="73"/>
    </row>
    <row r="198" spans="2:40" ht="15.6">
      <c r="B198" s="65"/>
      <c r="C198" s="66"/>
      <c r="D198" s="66"/>
      <c r="E198" s="67"/>
      <c r="F198" s="67"/>
      <c r="G198" s="67"/>
      <c r="H198" s="66"/>
      <c r="I198" s="67"/>
      <c r="J198" s="68"/>
      <c r="K198" s="66"/>
      <c r="L198" s="66"/>
      <c r="M198" s="69"/>
      <c r="N198" s="68"/>
      <c r="O198" s="69"/>
      <c r="P198" s="70"/>
      <c r="Q198" s="66"/>
      <c r="R198" s="67"/>
      <c r="S198" s="66"/>
      <c r="T198" s="66"/>
      <c r="U198" s="68"/>
      <c r="V198" s="70"/>
      <c r="W198" s="70"/>
      <c r="X198" s="67"/>
      <c r="Y198" s="66"/>
      <c r="Z198" s="66"/>
      <c r="AA198" s="68"/>
      <c r="AB198" s="67"/>
      <c r="AC198" s="70"/>
      <c r="AD198" s="70"/>
      <c r="AE198" s="67"/>
      <c r="AF198" s="66"/>
      <c r="AG198" s="66"/>
      <c r="AH198" s="68"/>
      <c r="AI198" s="219">
        <f t="shared" si="1"/>
        <v>0</v>
      </c>
      <c r="AJ198" s="71"/>
      <c r="AK198" s="66"/>
      <c r="AL198" s="66"/>
      <c r="AM198" s="72"/>
      <c r="AN198" s="73"/>
    </row>
    <row r="199" spans="2:40" ht="15.6">
      <c r="B199" s="65"/>
      <c r="C199" s="66"/>
      <c r="D199" s="66"/>
      <c r="E199" s="67"/>
      <c r="F199" s="67"/>
      <c r="G199" s="67"/>
      <c r="H199" s="66"/>
      <c r="I199" s="67"/>
      <c r="J199" s="68"/>
      <c r="K199" s="66"/>
      <c r="L199" s="66"/>
      <c r="M199" s="69"/>
      <c r="N199" s="68"/>
      <c r="O199" s="66"/>
      <c r="P199" s="70"/>
      <c r="Q199" s="66"/>
      <c r="R199" s="67"/>
      <c r="S199" s="66"/>
      <c r="T199" s="66"/>
      <c r="U199" s="68"/>
      <c r="V199" s="70"/>
      <c r="W199" s="70"/>
      <c r="X199" s="67"/>
      <c r="Y199" s="66"/>
      <c r="Z199" s="66"/>
      <c r="AA199" s="68"/>
      <c r="AB199" s="67"/>
      <c r="AC199" s="70"/>
      <c r="AD199" s="70"/>
      <c r="AE199" s="67"/>
      <c r="AF199" s="66"/>
      <c r="AG199" s="66"/>
      <c r="AH199" s="68"/>
      <c r="AI199" s="219">
        <f t="shared" si="1"/>
        <v>0</v>
      </c>
      <c r="AJ199" s="71"/>
      <c r="AK199" s="66"/>
      <c r="AL199" s="66"/>
      <c r="AM199" s="72"/>
      <c r="AN199" s="73"/>
    </row>
    <row r="200" spans="2:40" ht="15.6">
      <c r="B200" s="65"/>
      <c r="C200" s="66"/>
      <c r="D200" s="66"/>
      <c r="E200" s="67"/>
      <c r="F200" s="67"/>
      <c r="G200" s="67"/>
      <c r="H200" s="66"/>
      <c r="I200" s="67"/>
      <c r="J200" s="68"/>
      <c r="K200" s="66"/>
      <c r="L200" s="66"/>
      <c r="M200" s="69"/>
      <c r="N200" s="68"/>
      <c r="O200" s="66"/>
      <c r="P200" s="70"/>
      <c r="Q200" s="66"/>
      <c r="R200" s="67"/>
      <c r="S200" s="66"/>
      <c r="T200" s="66"/>
      <c r="U200" s="68"/>
      <c r="V200" s="70"/>
      <c r="W200" s="70"/>
      <c r="X200" s="67"/>
      <c r="Y200" s="66"/>
      <c r="Z200" s="66"/>
      <c r="AA200" s="68"/>
      <c r="AB200" s="67"/>
      <c r="AC200" s="70"/>
      <c r="AD200" s="70"/>
      <c r="AE200" s="67"/>
      <c r="AF200" s="66"/>
      <c r="AG200" s="66"/>
      <c r="AH200" s="68"/>
      <c r="AI200" s="219">
        <f t="shared" si="1"/>
        <v>0</v>
      </c>
      <c r="AJ200" s="71"/>
      <c r="AK200" s="66"/>
      <c r="AL200" s="66"/>
      <c r="AM200" s="72"/>
      <c r="AN200" s="73"/>
    </row>
    <row r="201" spans="2:40" ht="15.6">
      <c r="B201" s="65"/>
      <c r="C201" s="66"/>
      <c r="D201" s="66"/>
      <c r="E201" s="67"/>
      <c r="F201" s="67"/>
      <c r="G201" s="67"/>
      <c r="H201" s="66"/>
      <c r="I201" s="67"/>
      <c r="J201" s="68"/>
      <c r="K201" s="66"/>
      <c r="L201" s="66"/>
      <c r="M201" s="69"/>
      <c r="N201" s="68"/>
      <c r="O201" s="66"/>
      <c r="P201" s="70"/>
      <c r="Q201" s="66"/>
      <c r="R201" s="67"/>
      <c r="S201" s="66"/>
      <c r="T201" s="66"/>
      <c r="U201" s="68"/>
      <c r="V201" s="70"/>
      <c r="W201" s="70"/>
      <c r="X201" s="67"/>
      <c r="Y201" s="66"/>
      <c r="Z201" s="66"/>
      <c r="AA201" s="68"/>
      <c r="AB201" s="67"/>
      <c r="AC201" s="70"/>
      <c r="AD201" s="70"/>
      <c r="AE201" s="67"/>
      <c r="AF201" s="66"/>
      <c r="AG201" s="66"/>
      <c r="AH201" s="68"/>
      <c r="AI201" s="219">
        <f t="shared" si="1"/>
        <v>0</v>
      </c>
      <c r="AJ201" s="71"/>
      <c r="AK201" s="66"/>
      <c r="AL201" s="66"/>
      <c r="AM201" s="72"/>
      <c r="AN201" s="73"/>
    </row>
    <row r="202" spans="2:40" ht="15.6">
      <c r="B202" s="65"/>
      <c r="C202" s="66"/>
      <c r="D202" s="66"/>
      <c r="E202" s="67"/>
      <c r="F202" s="67"/>
      <c r="G202" s="67"/>
      <c r="H202" s="66"/>
      <c r="I202" s="67"/>
      <c r="J202" s="68"/>
      <c r="K202" s="66"/>
      <c r="L202" s="66"/>
      <c r="M202" s="69"/>
      <c r="N202" s="68"/>
      <c r="O202" s="66"/>
      <c r="P202" s="70"/>
      <c r="Q202" s="66"/>
      <c r="R202" s="67"/>
      <c r="S202" s="66"/>
      <c r="T202" s="66"/>
      <c r="U202" s="68"/>
      <c r="V202" s="70"/>
      <c r="W202" s="70"/>
      <c r="X202" s="67"/>
      <c r="Y202" s="66"/>
      <c r="Z202" s="66"/>
      <c r="AA202" s="68"/>
      <c r="AB202" s="67"/>
      <c r="AC202" s="70"/>
      <c r="AD202" s="70"/>
      <c r="AE202" s="67"/>
      <c r="AF202" s="66"/>
      <c r="AG202" s="66"/>
      <c r="AH202" s="68"/>
      <c r="AI202" s="219">
        <f t="shared" si="1"/>
        <v>0</v>
      </c>
      <c r="AJ202" s="71"/>
      <c r="AK202" s="66"/>
      <c r="AL202" s="66"/>
      <c r="AM202" s="72"/>
      <c r="AN202" s="73"/>
    </row>
    <row r="203" spans="2:40" ht="15.6">
      <c r="B203" s="65"/>
      <c r="C203" s="66"/>
      <c r="D203" s="66"/>
      <c r="E203" s="67"/>
      <c r="F203" s="67"/>
      <c r="G203" s="67"/>
      <c r="H203" s="66"/>
      <c r="I203" s="67"/>
      <c r="J203" s="68"/>
      <c r="K203" s="66"/>
      <c r="L203" s="66"/>
      <c r="M203" s="69"/>
      <c r="N203" s="68"/>
      <c r="O203" s="66"/>
      <c r="P203" s="70"/>
      <c r="Q203" s="66"/>
      <c r="R203" s="67"/>
      <c r="S203" s="66"/>
      <c r="T203" s="66"/>
      <c r="U203" s="68"/>
      <c r="V203" s="70"/>
      <c r="W203" s="70"/>
      <c r="X203" s="67"/>
      <c r="Y203" s="66"/>
      <c r="Z203" s="66"/>
      <c r="AA203" s="68"/>
      <c r="AB203" s="67"/>
      <c r="AC203" s="70"/>
      <c r="AD203" s="70"/>
      <c r="AE203" s="67"/>
      <c r="AF203" s="66"/>
      <c r="AG203" s="66"/>
      <c r="AH203" s="68"/>
      <c r="AI203" s="219">
        <f t="shared" si="1"/>
        <v>0</v>
      </c>
      <c r="AJ203" s="71"/>
      <c r="AK203" s="66"/>
      <c r="AL203" s="66"/>
      <c r="AM203" s="72"/>
      <c r="AN203" s="73"/>
    </row>
    <row r="204" spans="2:40" ht="15.6">
      <c r="B204" s="65"/>
      <c r="C204" s="66"/>
      <c r="D204" s="66"/>
      <c r="E204" s="67"/>
      <c r="F204" s="67"/>
      <c r="G204" s="67"/>
      <c r="H204" s="66"/>
      <c r="I204" s="67"/>
      <c r="J204" s="68"/>
      <c r="K204" s="66"/>
      <c r="L204" s="66"/>
      <c r="M204" s="69"/>
      <c r="N204" s="68"/>
      <c r="O204" s="66"/>
      <c r="P204" s="70"/>
      <c r="Q204" s="66"/>
      <c r="R204" s="67"/>
      <c r="S204" s="66"/>
      <c r="T204" s="66"/>
      <c r="U204" s="68"/>
      <c r="V204" s="70"/>
      <c r="W204" s="70"/>
      <c r="X204" s="67"/>
      <c r="Y204" s="66"/>
      <c r="Z204" s="66"/>
      <c r="AA204" s="68"/>
      <c r="AB204" s="67"/>
      <c r="AC204" s="70"/>
      <c r="AD204" s="70"/>
      <c r="AE204" s="67"/>
      <c r="AF204" s="66"/>
      <c r="AG204" s="66"/>
      <c r="AH204" s="68"/>
      <c r="AI204" s="219">
        <f t="shared" si="1"/>
        <v>0</v>
      </c>
      <c r="AJ204" s="71"/>
      <c r="AK204" s="66"/>
      <c r="AL204" s="66"/>
      <c r="AM204" s="72"/>
      <c r="AN204" s="73"/>
    </row>
    <row r="205" spans="2:40" ht="15.6">
      <c r="B205" s="65"/>
      <c r="C205" s="66"/>
      <c r="D205" s="66"/>
      <c r="E205" s="67"/>
      <c r="F205" s="67"/>
      <c r="G205" s="67"/>
      <c r="H205" s="66"/>
      <c r="I205" s="67"/>
      <c r="J205" s="68"/>
      <c r="K205" s="66"/>
      <c r="L205" s="66"/>
      <c r="M205" s="69"/>
      <c r="N205" s="68"/>
      <c r="O205" s="66"/>
      <c r="P205" s="70"/>
      <c r="Q205" s="66"/>
      <c r="R205" s="67"/>
      <c r="S205" s="66"/>
      <c r="T205" s="66"/>
      <c r="U205" s="68"/>
      <c r="V205" s="70"/>
      <c r="W205" s="70"/>
      <c r="X205" s="67"/>
      <c r="Y205" s="66"/>
      <c r="Z205" s="66"/>
      <c r="AA205" s="68"/>
      <c r="AB205" s="67"/>
      <c r="AC205" s="70"/>
      <c r="AD205" s="70"/>
      <c r="AE205" s="67"/>
      <c r="AF205" s="66"/>
      <c r="AG205" s="66"/>
      <c r="AH205" s="68"/>
      <c r="AI205" s="219">
        <f t="shared" si="1"/>
        <v>0</v>
      </c>
      <c r="AJ205" s="71"/>
      <c r="AK205" s="66"/>
      <c r="AL205" s="66"/>
      <c r="AM205" s="72"/>
      <c r="AN205" s="73"/>
    </row>
    <row r="206" spans="2:40" ht="15.6">
      <c r="B206" s="65"/>
      <c r="C206" s="66"/>
      <c r="D206" s="66"/>
      <c r="E206" s="67"/>
      <c r="F206" s="67"/>
      <c r="G206" s="67"/>
      <c r="H206" s="66"/>
      <c r="I206" s="67"/>
      <c r="J206" s="68"/>
      <c r="K206" s="66"/>
      <c r="L206" s="66"/>
      <c r="M206" s="66"/>
      <c r="N206" s="68"/>
      <c r="O206" s="66"/>
      <c r="P206" s="70"/>
      <c r="Q206" s="66"/>
      <c r="R206" s="67"/>
      <c r="S206" s="66"/>
      <c r="T206" s="66"/>
      <c r="U206" s="68"/>
      <c r="V206" s="70"/>
      <c r="W206" s="70"/>
      <c r="X206" s="67"/>
      <c r="Y206" s="66"/>
      <c r="Z206" s="66"/>
      <c r="AA206" s="68"/>
      <c r="AB206" s="67"/>
      <c r="AC206" s="70"/>
      <c r="AD206" s="70"/>
      <c r="AE206" s="67"/>
      <c r="AF206" s="66"/>
      <c r="AG206" s="66"/>
      <c r="AH206" s="68"/>
      <c r="AI206" s="219">
        <f t="shared" si="1"/>
        <v>0</v>
      </c>
      <c r="AJ206" s="71"/>
      <c r="AK206" s="66"/>
      <c r="AL206" s="66"/>
      <c r="AM206" s="72"/>
      <c r="AN206" s="73"/>
    </row>
    <row r="207" spans="2:40" ht="15.6">
      <c r="B207" s="65"/>
      <c r="C207" s="66"/>
      <c r="D207" s="66"/>
      <c r="E207" s="67"/>
      <c r="F207" s="67"/>
      <c r="G207" s="67"/>
      <c r="H207" s="66"/>
      <c r="I207" s="67"/>
      <c r="J207" s="68"/>
      <c r="K207" s="66"/>
      <c r="L207" s="66"/>
      <c r="M207" s="66"/>
      <c r="N207" s="68"/>
      <c r="O207" s="66"/>
      <c r="P207" s="70"/>
      <c r="Q207" s="66"/>
      <c r="R207" s="67"/>
      <c r="S207" s="66"/>
      <c r="T207" s="66"/>
      <c r="U207" s="68"/>
      <c r="V207" s="70"/>
      <c r="W207" s="70"/>
      <c r="X207" s="67"/>
      <c r="Y207" s="66"/>
      <c r="Z207" s="66"/>
      <c r="AA207" s="68"/>
      <c r="AB207" s="67"/>
      <c r="AC207" s="70"/>
      <c r="AD207" s="70"/>
      <c r="AE207" s="67"/>
      <c r="AF207" s="66"/>
      <c r="AG207" s="66"/>
      <c r="AH207" s="68"/>
      <c r="AI207" s="219">
        <f t="shared" si="1"/>
        <v>0</v>
      </c>
      <c r="AJ207" s="71"/>
      <c r="AK207" s="66"/>
      <c r="AL207" s="66"/>
      <c r="AM207" s="72"/>
      <c r="AN207" s="73"/>
    </row>
    <row r="208" spans="2:40" ht="15.6">
      <c r="B208" s="65"/>
      <c r="C208" s="66"/>
      <c r="D208" s="66"/>
      <c r="E208" s="67"/>
      <c r="F208" s="67"/>
      <c r="G208" s="67"/>
      <c r="H208" s="66"/>
      <c r="I208" s="67"/>
      <c r="J208" s="68"/>
      <c r="K208" s="66"/>
      <c r="L208" s="66"/>
      <c r="M208" s="69"/>
      <c r="N208" s="68"/>
      <c r="O208" s="69"/>
      <c r="P208" s="70"/>
      <c r="Q208" s="66"/>
      <c r="R208" s="67"/>
      <c r="S208" s="66"/>
      <c r="T208" s="66"/>
      <c r="U208" s="68"/>
      <c r="V208" s="70"/>
      <c r="W208" s="70"/>
      <c r="X208" s="67"/>
      <c r="Y208" s="66"/>
      <c r="Z208" s="66"/>
      <c r="AA208" s="68"/>
      <c r="AB208" s="67"/>
      <c r="AC208" s="70"/>
      <c r="AD208" s="70"/>
      <c r="AE208" s="67"/>
      <c r="AF208" s="66"/>
      <c r="AG208" s="66"/>
      <c r="AH208" s="68"/>
      <c r="AI208" s="219">
        <f t="shared" si="1"/>
        <v>0</v>
      </c>
      <c r="AJ208" s="71"/>
      <c r="AK208" s="66"/>
      <c r="AL208" s="66"/>
      <c r="AM208" s="72"/>
      <c r="AN208" s="73"/>
    </row>
    <row r="209" spans="2:41" ht="15.6">
      <c r="B209" s="65"/>
      <c r="C209" s="66"/>
      <c r="D209" s="66"/>
      <c r="E209" s="67"/>
      <c r="F209" s="67"/>
      <c r="G209" s="67"/>
      <c r="H209" s="66"/>
      <c r="I209" s="67"/>
      <c r="J209" s="68"/>
      <c r="K209" s="66"/>
      <c r="L209" s="66"/>
      <c r="M209" s="69"/>
      <c r="N209" s="68"/>
      <c r="O209" s="66"/>
      <c r="P209" s="70"/>
      <c r="Q209" s="66"/>
      <c r="R209" s="67"/>
      <c r="S209" s="66"/>
      <c r="T209" s="66"/>
      <c r="U209" s="68"/>
      <c r="V209" s="70"/>
      <c r="W209" s="70"/>
      <c r="X209" s="67"/>
      <c r="Y209" s="66"/>
      <c r="Z209" s="66"/>
      <c r="AA209" s="68"/>
      <c r="AB209" s="67"/>
      <c r="AC209" s="70"/>
      <c r="AD209" s="70"/>
      <c r="AE209" s="67"/>
      <c r="AF209" s="66"/>
      <c r="AG209" s="66"/>
      <c r="AH209" s="68"/>
      <c r="AI209" s="219">
        <f t="shared" si="1"/>
        <v>0</v>
      </c>
      <c r="AJ209" s="71"/>
      <c r="AK209" s="66"/>
      <c r="AL209" s="66"/>
      <c r="AM209" s="72"/>
      <c r="AN209" s="73"/>
    </row>
    <row r="210" spans="2:41" ht="15.6">
      <c r="B210" s="65"/>
      <c r="C210" s="66"/>
      <c r="D210" s="66"/>
      <c r="E210" s="67"/>
      <c r="F210" s="67"/>
      <c r="G210" s="67"/>
      <c r="H210" s="66"/>
      <c r="I210" s="67"/>
      <c r="J210" s="68"/>
      <c r="K210" s="66"/>
      <c r="L210" s="66"/>
      <c r="M210" s="69"/>
      <c r="N210" s="68"/>
      <c r="O210" s="69"/>
      <c r="P210" s="70"/>
      <c r="Q210" s="66"/>
      <c r="R210" s="67"/>
      <c r="S210" s="66"/>
      <c r="T210" s="66"/>
      <c r="U210" s="68"/>
      <c r="V210" s="70"/>
      <c r="W210" s="70"/>
      <c r="X210" s="67"/>
      <c r="Y210" s="66"/>
      <c r="Z210" s="66"/>
      <c r="AA210" s="68"/>
      <c r="AB210" s="67"/>
      <c r="AC210" s="70"/>
      <c r="AD210" s="70"/>
      <c r="AE210" s="67"/>
      <c r="AF210" s="66"/>
      <c r="AG210" s="66"/>
      <c r="AH210" s="68"/>
      <c r="AI210" s="219">
        <f t="shared" si="1"/>
        <v>0</v>
      </c>
      <c r="AJ210" s="71"/>
      <c r="AK210" s="66"/>
      <c r="AL210" s="66"/>
      <c r="AM210" s="72"/>
      <c r="AN210" s="73"/>
    </row>
    <row r="211" spans="2:41" ht="15.6">
      <c r="B211" s="65"/>
      <c r="C211" s="66"/>
      <c r="D211" s="66"/>
      <c r="E211" s="67"/>
      <c r="F211" s="67"/>
      <c r="G211" s="67"/>
      <c r="H211" s="66"/>
      <c r="I211" s="67"/>
      <c r="J211" s="68"/>
      <c r="K211" s="66"/>
      <c r="L211" s="66"/>
      <c r="M211" s="69"/>
      <c r="N211" s="68"/>
      <c r="O211" s="69"/>
      <c r="P211" s="70"/>
      <c r="Q211" s="66"/>
      <c r="R211" s="67"/>
      <c r="S211" s="66"/>
      <c r="T211" s="66"/>
      <c r="U211" s="68"/>
      <c r="V211" s="70"/>
      <c r="W211" s="70"/>
      <c r="X211" s="67"/>
      <c r="Y211" s="66"/>
      <c r="Z211" s="66"/>
      <c r="AA211" s="68"/>
      <c r="AB211" s="67"/>
      <c r="AC211" s="70"/>
      <c r="AD211" s="70"/>
      <c r="AE211" s="67"/>
      <c r="AF211" s="66"/>
      <c r="AG211" s="66"/>
      <c r="AH211" s="68"/>
      <c r="AI211" s="219">
        <f t="shared" si="1"/>
        <v>0</v>
      </c>
      <c r="AJ211" s="71"/>
      <c r="AK211" s="66"/>
      <c r="AL211" s="66"/>
      <c r="AM211" s="72"/>
      <c r="AN211" s="73"/>
    </row>
    <row r="212" spans="2:41" ht="15.6">
      <c r="B212" s="65"/>
      <c r="C212" s="66"/>
      <c r="D212" s="66"/>
      <c r="E212" s="67"/>
      <c r="F212" s="67"/>
      <c r="G212" s="67"/>
      <c r="H212" s="66"/>
      <c r="I212" s="67"/>
      <c r="J212" s="68"/>
      <c r="K212" s="66"/>
      <c r="L212" s="66"/>
      <c r="M212" s="69"/>
      <c r="N212" s="68"/>
      <c r="O212" s="66"/>
      <c r="P212" s="70"/>
      <c r="Q212" s="66"/>
      <c r="R212" s="67"/>
      <c r="S212" s="66"/>
      <c r="T212" s="66"/>
      <c r="U212" s="68"/>
      <c r="V212" s="70"/>
      <c r="W212" s="70"/>
      <c r="X212" s="67"/>
      <c r="Y212" s="66"/>
      <c r="Z212" s="66"/>
      <c r="AA212" s="68"/>
      <c r="AB212" s="67"/>
      <c r="AC212" s="70"/>
      <c r="AD212" s="70"/>
      <c r="AE212" s="67"/>
      <c r="AF212" s="66"/>
      <c r="AG212" s="66"/>
      <c r="AH212" s="68"/>
      <c r="AI212" s="219">
        <f t="shared" si="1"/>
        <v>0</v>
      </c>
      <c r="AJ212" s="71"/>
      <c r="AK212" s="66"/>
      <c r="AL212" s="66"/>
      <c r="AM212" s="72"/>
      <c r="AN212" s="73"/>
    </row>
    <row r="213" spans="2:41" ht="15.6">
      <c r="B213" s="65"/>
      <c r="C213" s="66"/>
      <c r="D213" s="66"/>
      <c r="E213" s="67"/>
      <c r="F213" s="67"/>
      <c r="G213" s="67"/>
      <c r="H213" s="66"/>
      <c r="I213" s="67"/>
      <c r="J213" s="68"/>
      <c r="K213" s="66"/>
      <c r="L213" s="66"/>
      <c r="M213" s="69"/>
      <c r="N213" s="68"/>
      <c r="O213" s="66"/>
      <c r="P213" s="70"/>
      <c r="Q213" s="66"/>
      <c r="R213" s="67"/>
      <c r="S213" s="66"/>
      <c r="T213" s="66"/>
      <c r="U213" s="68"/>
      <c r="V213" s="70"/>
      <c r="W213" s="70"/>
      <c r="X213" s="67"/>
      <c r="Y213" s="66"/>
      <c r="Z213" s="66"/>
      <c r="AA213" s="68"/>
      <c r="AB213" s="67"/>
      <c r="AC213" s="70"/>
      <c r="AD213" s="70"/>
      <c r="AE213" s="67"/>
      <c r="AF213" s="66"/>
      <c r="AG213" s="66"/>
      <c r="AH213" s="68"/>
      <c r="AI213" s="219">
        <f t="shared" si="1"/>
        <v>0</v>
      </c>
      <c r="AJ213" s="71"/>
      <c r="AK213" s="66"/>
      <c r="AL213" s="66"/>
      <c r="AM213" s="72"/>
      <c r="AN213" s="73"/>
    </row>
    <row r="214" spans="2:41" ht="15.6">
      <c r="B214" s="65"/>
      <c r="C214" s="66"/>
      <c r="D214" s="66"/>
      <c r="E214" s="67"/>
      <c r="F214" s="67"/>
      <c r="G214" s="67"/>
      <c r="H214" s="66"/>
      <c r="I214" s="67"/>
      <c r="J214" s="68"/>
      <c r="K214" s="66"/>
      <c r="L214" s="66"/>
      <c r="M214" s="69"/>
      <c r="N214" s="68"/>
      <c r="O214" s="66"/>
      <c r="P214" s="70"/>
      <c r="Q214" s="66"/>
      <c r="R214" s="67"/>
      <c r="S214" s="66"/>
      <c r="T214" s="66"/>
      <c r="U214" s="68"/>
      <c r="V214" s="70"/>
      <c r="W214" s="70"/>
      <c r="X214" s="67"/>
      <c r="Y214" s="66"/>
      <c r="Z214" s="66"/>
      <c r="AA214" s="68"/>
      <c r="AB214" s="67"/>
      <c r="AC214" s="70"/>
      <c r="AD214" s="70"/>
      <c r="AE214" s="67"/>
      <c r="AF214" s="66"/>
      <c r="AG214" s="66"/>
      <c r="AH214" s="68"/>
      <c r="AI214" s="219">
        <f t="shared" si="1"/>
        <v>0</v>
      </c>
      <c r="AJ214" s="71"/>
      <c r="AK214" s="66"/>
      <c r="AL214" s="66"/>
      <c r="AM214" s="72"/>
      <c r="AN214" s="73"/>
    </row>
    <row r="215" spans="2:41" ht="15.6">
      <c r="B215" s="65"/>
      <c r="C215" s="66"/>
      <c r="D215" s="66"/>
      <c r="E215" s="67"/>
      <c r="F215" s="67"/>
      <c r="G215" s="67"/>
      <c r="H215" s="66"/>
      <c r="I215" s="67"/>
      <c r="J215" s="68"/>
      <c r="K215" s="66"/>
      <c r="L215" s="66"/>
      <c r="M215" s="69"/>
      <c r="N215" s="68"/>
      <c r="O215" s="66"/>
      <c r="P215" s="70"/>
      <c r="Q215" s="66"/>
      <c r="R215" s="67"/>
      <c r="S215" s="66"/>
      <c r="T215" s="66"/>
      <c r="U215" s="68"/>
      <c r="V215" s="70"/>
      <c r="W215" s="70"/>
      <c r="X215" s="67"/>
      <c r="Y215" s="66"/>
      <c r="Z215" s="66"/>
      <c r="AA215" s="68"/>
      <c r="AB215" s="67"/>
      <c r="AC215" s="70"/>
      <c r="AD215" s="70"/>
      <c r="AE215" s="67"/>
      <c r="AF215" s="66"/>
      <c r="AG215" s="66"/>
      <c r="AH215" s="68"/>
      <c r="AI215" s="219">
        <f t="shared" si="1"/>
        <v>0</v>
      </c>
      <c r="AJ215" s="71"/>
      <c r="AK215" s="66"/>
      <c r="AL215" s="66"/>
      <c r="AM215" s="72"/>
      <c r="AN215" s="73"/>
    </row>
    <row r="216" spans="2:41" ht="15.6">
      <c r="B216" s="65"/>
      <c r="C216" s="66"/>
      <c r="D216" s="66"/>
      <c r="E216" s="67"/>
      <c r="F216" s="67"/>
      <c r="G216" s="67"/>
      <c r="H216" s="66"/>
      <c r="I216" s="67"/>
      <c r="J216" s="68"/>
      <c r="K216" s="66"/>
      <c r="L216" s="66"/>
      <c r="M216" s="69"/>
      <c r="N216" s="68"/>
      <c r="O216" s="66"/>
      <c r="P216" s="70"/>
      <c r="Q216" s="66"/>
      <c r="R216" s="67"/>
      <c r="S216" s="66"/>
      <c r="T216" s="66"/>
      <c r="U216" s="68"/>
      <c r="V216" s="70"/>
      <c r="W216" s="70"/>
      <c r="X216" s="67"/>
      <c r="Y216" s="66"/>
      <c r="Z216" s="66"/>
      <c r="AA216" s="68"/>
      <c r="AB216" s="67"/>
      <c r="AC216" s="70"/>
      <c r="AD216" s="70"/>
      <c r="AE216" s="67"/>
      <c r="AF216" s="66"/>
      <c r="AG216" s="66"/>
      <c r="AH216" s="68"/>
      <c r="AI216" s="219">
        <f t="shared" si="1"/>
        <v>0</v>
      </c>
      <c r="AJ216" s="71"/>
      <c r="AK216" s="66"/>
      <c r="AL216" s="66"/>
      <c r="AM216" s="72"/>
      <c r="AN216" s="73"/>
    </row>
    <row r="217" spans="2:41" ht="15.6">
      <c r="B217" s="65"/>
      <c r="C217" s="66"/>
      <c r="D217" s="66"/>
      <c r="E217" s="67"/>
      <c r="F217" s="67"/>
      <c r="G217" s="67"/>
      <c r="H217" s="66"/>
      <c r="I217" s="67"/>
      <c r="J217" s="68"/>
      <c r="K217" s="66"/>
      <c r="L217" s="66"/>
      <c r="M217" s="66"/>
      <c r="N217" s="68"/>
      <c r="O217" s="66"/>
      <c r="P217" s="70"/>
      <c r="Q217" s="66"/>
      <c r="R217" s="67"/>
      <c r="S217" s="66"/>
      <c r="T217" s="66"/>
      <c r="U217" s="68"/>
      <c r="V217" s="70"/>
      <c r="W217" s="70"/>
      <c r="X217" s="67"/>
      <c r="Y217" s="66"/>
      <c r="Z217" s="66"/>
      <c r="AA217" s="68"/>
      <c r="AB217" s="67"/>
      <c r="AC217" s="70"/>
      <c r="AD217" s="70"/>
      <c r="AE217" s="67"/>
      <c r="AF217" s="66"/>
      <c r="AG217" s="66"/>
      <c r="AH217" s="68"/>
      <c r="AI217" s="219">
        <f t="shared" si="1"/>
        <v>0</v>
      </c>
      <c r="AJ217" s="71"/>
      <c r="AK217" s="66"/>
      <c r="AL217" s="66"/>
      <c r="AM217" s="72"/>
      <c r="AN217" s="73"/>
    </row>
    <row r="218" spans="2:41" ht="15.6">
      <c r="B218" s="65"/>
      <c r="C218" s="66"/>
      <c r="D218" s="66"/>
      <c r="E218" s="67"/>
      <c r="F218" s="67"/>
      <c r="G218" s="67"/>
      <c r="H218" s="66"/>
      <c r="I218" s="67"/>
      <c r="J218" s="68"/>
      <c r="K218" s="66"/>
      <c r="L218" s="66"/>
      <c r="M218" s="66"/>
      <c r="N218" s="68"/>
      <c r="O218" s="66"/>
      <c r="P218" s="70"/>
      <c r="Q218" s="66"/>
      <c r="R218" s="67"/>
      <c r="S218" s="66"/>
      <c r="T218" s="66"/>
      <c r="U218" s="68"/>
      <c r="V218" s="70"/>
      <c r="W218" s="70"/>
      <c r="X218" s="67"/>
      <c r="Y218" s="66"/>
      <c r="Z218" s="66"/>
      <c r="AA218" s="68"/>
      <c r="AB218" s="67"/>
      <c r="AC218" s="70"/>
      <c r="AD218" s="70"/>
      <c r="AE218" s="67"/>
      <c r="AF218" s="66"/>
      <c r="AG218" s="66"/>
      <c r="AH218" s="68"/>
      <c r="AI218" s="219">
        <f t="shared" si="1"/>
        <v>0</v>
      </c>
      <c r="AJ218" s="71"/>
      <c r="AK218" s="66"/>
      <c r="AL218" s="66"/>
      <c r="AM218" s="72"/>
      <c r="AN218" s="73"/>
    </row>
    <row r="219" spans="2:41" ht="15.6">
      <c r="B219" s="65"/>
      <c r="C219" s="66"/>
      <c r="D219" s="66"/>
      <c r="E219" s="67"/>
      <c r="F219" s="67"/>
      <c r="G219" s="67"/>
      <c r="H219" s="66"/>
      <c r="I219" s="67"/>
      <c r="J219" s="68"/>
      <c r="K219" s="66"/>
      <c r="L219" s="66"/>
      <c r="M219" s="66"/>
      <c r="N219" s="68"/>
      <c r="O219" s="69"/>
      <c r="P219" s="70"/>
      <c r="Q219" s="66"/>
      <c r="R219" s="67"/>
      <c r="S219" s="66"/>
      <c r="T219" s="66"/>
      <c r="U219" s="68"/>
      <c r="V219" s="70"/>
      <c r="W219" s="70"/>
      <c r="X219" s="67"/>
      <c r="Y219" s="66"/>
      <c r="Z219" s="66"/>
      <c r="AA219" s="68"/>
      <c r="AB219" s="67"/>
      <c r="AC219" s="70"/>
      <c r="AD219" s="70"/>
      <c r="AE219" s="67"/>
      <c r="AF219" s="66"/>
      <c r="AG219" s="66"/>
      <c r="AH219" s="68"/>
      <c r="AI219" s="219">
        <f>SUM(P219,W219,AB219)</f>
        <v>0</v>
      </c>
      <c r="AJ219" s="71"/>
      <c r="AK219" s="66"/>
      <c r="AL219" s="66"/>
      <c r="AM219" s="72"/>
      <c r="AN219" s="73"/>
      <c r="AO219" s="8" t="s">
        <v>106</v>
      </c>
    </row>
    <row r="220" spans="2:41" ht="15.6">
      <c r="B220" s="65"/>
      <c r="C220" s="66"/>
      <c r="D220" s="66"/>
      <c r="E220" s="67"/>
      <c r="F220" s="67"/>
      <c r="G220" s="67"/>
      <c r="H220" s="66"/>
      <c r="I220" s="67"/>
      <c r="J220" s="68"/>
      <c r="K220" s="66"/>
      <c r="L220" s="66"/>
      <c r="M220" s="66"/>
      <c r="N220" s="68"/>
      <c r="O220" s="69"/>
      <c r="P220" s="70"/>
      <c r="Q220" s="66"/>
      <c r="R220" s="67"/>
      <c r="S220" s="66"/>
      <c r="T220" s="66"/>
      <c r="U220" s="68"/>
      <c r="V220" s="70"/>
      <c r="W220" s="70"/>
      <c r="X220" s="67"/>
      <c r="Y220" s="66"/>
      <c r="Z220" s="66"/>
      <c r="AA220" s="68"/>
      <c r="AB220" s="67"/>
      <c r="AC220" s="70"/>
      <c r="AD220" s="70"/>
      <c r="AE220" s="67"/>
      <c r="AF220" s="66"/>
      <c r="AG220" s="66"/>
      <c r="AH220" s="68"/>
      <c r="AI220" s="219">
        <f t="shared" ref="AI220:AI508" si="2">SUM(P220,W220,AB220)</f>
        <v>0</v>
      </c>
      <c r="AJ220" s="71"/>
      <c r="AK220" s="66"/>
      <c r="AL220" s="66"/>
      <c r="AM220" s="72"/>
      <c r="AN220" s="73"/>
    </row>
    <row r="221" spans="2:41" ht="15.6">
      <c r="B221" s="65"/>
      <c r="C221" s="66"/>
      <c r="D221" s="66"/>
      <c r="E221" s="67"/>
      <c r="F221" s="67"/>
      <c r="G221" s="67"/>
      <c r="H221" s="66"/>
      <c r="I221" s="67"/>
      <c r="J221" s="68"/>
      <c r="K221" s="66"/>
      <c r="L221" s="66"/>
      <c r="M221" s="66"/>
      <c r="N221" s="68"/>
      <c r="O221" s="69"/>
      <c r="P221" s="70"/>
      <c r="Q221" s="66"/>
      <c r="R221" s="67"/>
      <c r="S221" s="66"/>
      <c r="T221" s="66"/>
      <c r="U221" s="68"/>
      <c r="V221" s="70"/>
      <c r="W221" s="70"/>
      <c r="X221" s="67"/>
      <c r="Y221" s="66"/>
      <c r="Z221" s="66"/>
      <c r="AA221" s="68"/>
      <c r="AB221" s="67"/>
      <c r="AC221" s="70"/>
      <c r="AD221" s="70"/>
      <c r="AE221" s="67"/>
      <c r="AF221" s="66"/>
      <c r="AG221" s="66"/>
      <c r="AH221" s="68"/>
      <c r="AI221" s="219">
        <f t="shared" ref="AI221:AI256" si="3">SUM(P221,W221,AB221)</f>
        <v>0</v>
      </c>
      <c r="AJ221" s="71"/>
      <c r="AK221" s="66"/>
      <c r="AL221" s="66"/>
      <c r="AM221" s="72"/>
      <c r="AN221" s="73"/>
    </row>
    <row r="222" spans="2:41" ht="15.6">
      <c r="B222" s="65"/>
      <c r="C222" s="66"/>
      <c r="D222" s="66"/>
      <c r="E222" s="67"/>
      <c r="F222" s="67"/>
      <c r="G222" s="67"/>
      <c r="H222" s="66"/>
      <c r="I222" s="67"/>
      <c r="J222" s="68"/>
      <c r="K222" s="66"/>
      <c r="L222" s="66"/>
      <c r="M222" s="66"/>
      <c r="N222" s="68"/>
      <c r="O222" s="69"/>
      <c r="P222" s="70"/>
      <c r="Q222" s="66"/>
      <c r="R222" s="67"/>
      <c r="S222" s="66"/>
      <c r="T222" s="66"/>
      <c r="U222" s="68"/>
      <c r="V222" s="70"/>
      <c r="W222" s="70"/>
      <c r="X222" s="67"/>
      <c r="Y222" s="66"/>
      <c r="Z222" s="66"/>
      <c r="AA222" s="68"/>
      <c r="AB222" s="67"/>
      <c r="AC222" s="70"/>
      <c r="AD222" s="70"/>
      <c r="AE222" s="67"/>
      <c r="AF222" s="66"/>
      <c r="AG222" s="66"/>
      <c r="AH222" s="68"/>
      <c r="AI222" s="219">
        <f t="shared" si="3"/>
        <v>0</v>
      </c>
      <c r="AJ222" s="71"/>
      <c r="AK222" s="66"/>
      <c r="AL222" s="66"/>
      <c r="AM222" s="72"/>
      <c r="AN222" s="73"/>
    </row>
    <row r="223" spans="2:41" ht="15.6">
      <c r="B223" s="65"/>
      <c r="C223" s="66"/>
      <c r="D223" s="66"/>
      <c r="E223" s="67"/>
      <c r="F223" s="67"/>
      <c r="G223" s="67"/>
      <c r="H223" s="66"/>
      <c r="I223" s="67"/>
      <c r="J223" s="68"/>
      <c r="K223" s="66"/>
      <c r="L223" s="66"/>
      <c r="M223" s="66"/>
      <c r="N223" s="68"/>
      <c r="O223" s="69"/>
      <c r="P223" s="70"/>
      <c r="Q223" s="66"/>
      <c r="R223" s="67"/>
      <c r="S223" s="66"/>
      <c r="T223" s="66"/>
      <c r="U223" s="68"/>
      <c r="V223" s="70"/>
      <c r="W223" s="70"/>
      <c r="X223" s="67"/>
      <c r="Y223" s="66"/>
      <c r="Z223" s="66"/>
      <c r="AA223" s="68"/>
      <c r="AB223" s="67"/>
      <c r="AC223" s="70"/>
      <c r="AD223" s="70"/>
      <c r="AE223" s="67"/>
      <c r="AF223" s="66"/>
      <c r="AG223" s="66"/>
      <c r="AH223" s="68"/>
      <c r="AI223" s="219">
        <f t="shared" si="3"/>
        <v>0</v>
      </c>
      <c r="AJ223" s="71"/>
      <c r="AK223" s="66"/>
      <c r="AL223" s="66"/>
      <c r="AM223" s="72"/>
      <c r="AN223" s="73"/>
    </row>
    <row r="224" spans="2:41" ht="15.6">
      <c r="B224" s="65"/>
      <c r="C224" s="66"/>
      <c r="D224" s="66"/>
      <c r="E224" s="67"/>
      <c r="F224" s="67"/>
      <c r="G224" s="67"/>
      <c r="H224" s="66"/>
      <c r="I224" s="67"/>
      <c r="J224" s="68"/>
      <c r="K224" s="66"/>
      <c r="L224" s="66"/>
      <c r="M224" s="66"/>
      <c r="N224" s="68"/>
      <c r="O224" s="69"/>
      <c r="P224" s="70"/>
      <c r="Q224" s="66"/>
      <c r="R224" s="67"/>
      <c r="S224" s="66"/>
      <c r="T224" s="66"/>
      <c r="U224" s="68"/>
      <c r="V224" s="70"/>
      <c r="W224" s="70"/>
      <c r="X224" s="67"/>
      <c r="Y224" s="66"/>
      <c r="Z224" s="66"/>
      <c r="AA224" s="68"/>
      <c r="AB224" s="67"/>
      <c r="AC224" s="70"/>
      <c r="AD224" s="70"/>
      <c r="AE224" s="67"/>
      <c r="AF224" s="66"/>
      <c r="AG224" s="66"/>
      <c r="AH224" s="68"/>
      <c r="AI224" s="219">
        <f t="shared" si="3"/>
        <v>0</v>
      </c>
      <c r="AJ224" s="71"/>
      <c r="AK224" s="66"/>
      <c r="AL224" s="66"/>
      <c r="AM224" s="72"/>
      <c r="AN224" s="73"/>
    </row>
    <row r="225" spans="2:40" ht="15.6">
      <c r="B225" s="65"/>
      <c r="C225" s="66"/>
      <c r="D225" s="66"/>
      <c r="E225" s="67"/>
      <c r="F225" s="67"/>
      <c r="G225" s="67"/>
      <c r="H225" s="66"/>
      <c r="I225" s="67"/>
      <c r="J225" s="68"/>
      <c r="K225" s="66"/>
      <c r="L225" s="66"/>
      <c r="M225" s="66"/>
      <c r="N225" s="68"/>
      <c r="O225" s="69"/>
      <c r="P225" s="70"/>
      <c r="Q225" s="66"/>
      <c r="R225" s="67"/>
      <c r="S225" s="66"/>
      <c r="T225" s="66"/>
      <c r="U225" s="68"/>
      <c r="V225" s="70"/>
      <c r="W225" s="70"/>
      <c r="X225" s="67"/>
      <c r="Y225" s="66"/>
      <c r="Z225" s="66"/>
      <c r="AA225" s="68"/>
      <c r="AB225" s="67"/>
      <c r="AC225" s="70"/>
      <c r="AD225" s="70"/>
      <c r="AE225" s="67"/>
      <c r="AF225" s="66"/>
      <c r="AG225" s="66"/>
      <c r="AH225" s="68"/>
      <c r="AI225" s="219">
        <f t="shared" si="3"/>
        <v>0</v>
      </c>
      <c r="AJ225" s="71"/>
      <c r="AK225" s="66"/>
      <c r="AL225" s="66"/>
      <c r="AM225" s="72"/>
      <c r="AN225" s="73"/>
    </row>
    <row r="226" spans="2:40" ht="15.6">
      <c r="B226" s="65"/>
      <c r="C226" s="66"/>
      <c r="D226" s="66"/>
      <c r="E226" s="67"/>
      <c r="F226" s="67"/>
      <c r="G226" s="67"/>
      <c r="H226" s="66"/>
      <c r="I226" s="67"/>
      <c r="J226" s="68"/>
      <c r="K226" s="66"/>
      <c r="L226" s="66"/>
      <c r="M226" s="66"/>
      <c r="N226" s="68"/>
      <c r="O226" s="66"/>
      <c r="P226" s="70"/>
      <c r="Q226" s="66"/>
      <c r="R226" s="67"/>
      <c r="S226" s="66"/>
      <c r="T226" s="66"/>
      <c r="U226" s="68"/>
      <c r="V226" s="70"/>
      <c r="W226" s="70"/>
      <c r="X226" s="67"/>
      <c r="Y226" s="66"/>
      <c r="Z226" s="66"/>
      <c r="AA226" s="68"/>
      <c r="AB226" s="67"/>
      <c r="AC226" s="70"/>
      <c r="AD226" s="70"/>
      <c r="AE226" s="67"/>
      <c r="AF226" s="66"/>
      <c r="AG226" s="66"/>
      <c r="AH226" s="68"/>
      <c r="AI226" s="219">
        <f t="shared" si="3"/>
        <v>0</v>
      </c>
      <c r="AJ226" s="71"/>
      <c r="AK226" s="66"/>
      <c r="AL226" s="66"/>
      <c r="AM226" s="72"/>
      <c r="AN226" s="73"/>
    </row>
    <row r="227" spans="2:40" ht="15.6">
      <c r="B227" s="65"/>
      <c r="C227" s="66"/>
      <c r="D227" s="66"/>
      <c r="E227" s="67"/>
      <c r="F227" s="67"/>
      <c r="G227" s="67"/>
      <c r="H227" s="66"/>
      <c r="I227" s="67"/>
      <c r="J227" s="68"/>
      <c r="K227" s="66"/>
      <c r="L227" s="66"/>
      <c r="M227" s="66"/>
      <c r="N227" s="68"/>
      <c r="O227" s="69"/>
      <c r="P227" s="70"/>
      <c r="Q227" s="66"/>
      <c r="R227" s="67"/>
      <c r="S227" s="66"/>
      <c r="T227" s="66"/>
      <c r="U227" s="68"/>
      <c r="V227" s="70"/>
      <c r="W227" s="70"/>
      <c r="X227" s="67"/>
      <c r="Y227" s="66"/>
      <c r="Z227" s="66"/>
      <c r="AA227" s="68"/>
      <c r="AB227" s="67"/>
      <c r="AC227" s="70"/>
      <c r="AD227" s="70"/>
      <c r="AE227" s="67"/>
      <c r="AF227" s="66"/>
      <c r="AG227" s="66"/>
      <c r="AH227" s="68"/>
      <c r="AI227" s="219">
        <f t="shared" si="3"/>
        <v>0</v>
      </c>
      <c r="AJ227" s="71"/>
      <c r="AK227" s="66"/>
      <c r="AL227" s="66"/>
      <c r="AM227" s="72"/>
      <c r="AN227" s="73"/>
    </row>
    <row r="228" spans="2:40" ht="15.6">
      <c r="B228" s="65"/>
      <c r="C228" s="66"/>
      <c r="D228" s="66"/>
      <c r="E228" s="67"/>
      <c r="F228" s="67"/>
      <c r="G228" s="67"/>
      <c r="H228" s="66"/>
      <c r="I228" s="67"/>
      <c r="J228" s="68"/>
      <c r="K228" s="66"/>
      <c r="L228" s="66"/>
      <c r="M228" s="66"/>
      <c r="N228" s="68"/>
      <c r="O228" s="66"/>
      <c r="P228" s="70"/>
      <c r="Q228" s="66"/>
      <c r="R228" s="67"/>
      <c r="S228" s="66"/>
      <c r="T228" s="66"/>
      <c r="U228" s="68"/>
      <c r="V228" s="70"/>
      <c r="W228" s="70"/>
      <c r="X228" s="67"/>
      <c r="Y228" s="66"/>
      <c r="Z228" s="66"/>
      <c r="AA228" s="68"/>
      <c r="AB228" s="67"/>
      <c r="AC228" s="70"/>
      <c r="AD228" s="70"/>
      <c r="AE228" s="67"/>
      <c r="AF228" s="66"/>
      <c r="AG228" s="66"/>
      <c r="AH228" s="68"/>
      <c r="AI228" s="219">
        <f t="shared" si="3"/>
        <v>0</v>
      </c>
      <c r="AJ228" s="71"/>
      <c r="AK228" s="66"/>
      <c r="AL228" s="66"/>
      <c r="AM228" s="72"/>
      <c r="AN228" s="73"/>
    </row>
    <row r="229" spans="2:40" ht="15.6">
      <c r="B229" s="65"/>
      <c r="C229" s="66"/>
      <c r="D229" s="66"/>
      <c r="E229" s="67"/>
      <c r="F229" s="67"/>
      <c r="G229" s="67"/>
      <c r="H229" s="66"/>
      <c r="I229" s="67"/>
      <c r="J229" s="68"/>
      <c r="K229" s="66"/>
      <c r="L229" s="66"/>
      <c r="M229" s="66"/>
      <c r="N229" s="68"/>
      <c r="O229" s="66"/>
      <c r="P229" s="70"/>
      <c r="Q229" s="66"/>
      <c r="R229" s="67"/>
      <c r="S229" s="66"/>
      <c r="T229" s="66"/>
      <c r="U229" s="68"/>
      <c r="V229" s="70"/>
      <c r="W229" s="70"/>
      <c r="X229" s="67"/>
      <c r="Y229" s="66"/>
      <c r="Z229" s="66"/>
      <c r="AA229" s="68"/>
      <c r="AB229" s="67"/>
      <c r="AC229" s="70"/>
      <c r="AD229" s="70"/>
      <c r="AE229" s="67"/>
      <c r="AF229" s="66"/>
      <c r="AG229" s="66"/>
      <c r="AH229" s="68"/>
      <c r="AI229" s="219">
        <f t="shared" si="3"/>
        <v>0</v>
      </c>
      <c r="AJ229" s="71"/>
      <c r="AK229" s="66"/>
      <c r="AL229" s="66"/>
      <c r="AM229" s="72"/>
      <c r="AN229" s="73"/>
    </row>
    <row r="230" spans="2:40" ht="15.6">
      <c r="B230" s="65"/>
      <c r="C230" s="66"/>
      <c r="D230" s="66"/>
      <c r="E230" s="67"/>
      <c r="F230" s="67"/>
      <c r="G230" s="67"/>
      <c r="H230" s="66"/>
      <c r="I230" s="67"/>
      <c r="J230" s="68"/>
      <c r="K230" s="66"/>
      <c r="L230" s="66"/>
      <c r="M230" s="66"/>
      <c r="N230" s="68"/>
      <c r="O230" s="66"/>
      <c r="P230" s="70"/>
      <c r="Q230" s="66"/>
      <c r="R230" s="67"/>
      <c r="S230" s="66"/>
      <c r="T230" s="66"/>
      <c r="U230" s="68"/>
      <c r="V230" s="70"/>
      <c r="W230" s="70"/>
      <c r="X230" s="67"/>
      <c r="Y230" s="66"/>
      <c r="Z230" s="66"/>
      <c r="AA230" s="68"/>
      <c r="AB230" s="67"/>
      <c r="AC230" s="70"/>
      <c r="AD230" s="70"/>
      <c r="AE230" s="67"/>
      <c r="AF230" s="66"/>
      <c r="AG230" s="66"/>
      <c r="AH230" s="68"/>
      <c r="AI230" s="219">
        <f t="shared" si="3"/>
        <v>0</v>
      </c>
      <c r="AJ230" s="71"/>
      <c r="AK230" s="66"/>
      <c r="AL230" s="66"/>
      <c r="AM230" s="72"/>
      <c r="AN230" s="73"/>
    </row>
    <row r="231" spans="2:40" ht="15.6">
      <c r="B231" s="65"/>
      <c r="C231" s="66"/>
      <c r="D231" s="66"/>
      <c r="E231" s="67"/>
      <c r="F231" s="67"/>
      <c r="G231" s="67"/>
      <c r="H231" s="66"/>
      <c r="I231" s="67"/>
      <c r="J231" s="68"/>
      <c r="K231" s="66"/>
      <c r="L231" s="66"/>
      <c r="M231" s="66"/>
      <c r="N231" s="68"/>
      <c r="O231" s="69"/>
      <c r="P231" s="70"/>
      <c r="Q231" s="66"/>
      <c r="R231" s="67"/>
      <c r="S231" s="66"/>
      <c r="T231" s="66"/>
      <c r="U231" s="68"/>
      <c r="V231" s="70"/>
      <c r="W231" s="70"/>
      <c r="X231" s="67"/>
      <c r="Y231" s="66"/>
      <c r="Z231" s="66"/>
      <c r="AA231" s="68"/>
      <c r="AB231" s="67"/>
      <c r="AC231" s="70"/>
      <c r="AD231" s="70"/>
      <c r="AE231" s="67"/>
      <c r="AF231" s="66"/>
      <c r="AG231" s="66"/>
      <c r="AH231" s="68"/>
      <c r="AI231" s="219">
        <f t="shared" si="3"/>
        <v>0</v>
      </c>
      <c r="AJ231" s="71"/>
      <c r="AK231" s="66"/>
      <c r="AL231" s="66"/>
      <c r="AM231" s="72"/>
      <c r="AN231" s="73"/>
    </row>
    <row r="232" spans="2:40" ht="15.6">
      <c r="B232" s="65"/>
      <c r="C232" s="66"/>
      <c r="D232" s="66"/>
      <c r="E232" s="67"/>
      <c r="F232" s="67"/>
      <c r="G232" s="67"/>
      <c r="H232" s="66"/>
      <c r="I232" s="67"/>
      <c r="J232" s="68"/>
      <c r="K232" s="66"/>
      <c r="L232" s="66"/>
      <c r="M232" s="66"/>
      <c r="N232" s="68"/>
      <c r="O232" s="69"/>
      <c r="P232" s="70"/>
      <c r="Q232" s="66"/>
      <c r="R232" s="67"/>
      <c r="S232" s="66"/>
      <c r="T232" s="66"/>
      <c r="U232" s="68"/>
      <c r="V232" s="70"/>
      <c r="W232" s="70"/>
      <c r="X232" s="67"/>
      <c r="Y232" s="66"/>
      <c r="Z232" s="66"/>
      <c r="AA232" s="68"/>
      <c r="AB232" s="67"/>
      <c r="AC232" s="70"/>
      <c r="AD232" s="70"/>
      <c r="AE232" s="67"/>
      <c r="AF232" s="66"/>
      <c r="AG232" s="66"/>
      <c r="AH232" s="68"/>
      <c r="AI232" s="219">
        <f t="shared" si="3"/>
        <v>0</v>
      </c>
      <c r="AJ232" s="71"/>
      <c r="AK232" s="66"/>
      <c r="AL232" s="66"/>
      <c r="AM232" s="72"/>
      <c r="AN232" s="73"/>
    </row>
    <row r="233" spans="2:40" ht="15.6">
      <c r="B233" s="65"/>
      <c r="C233" s="66"/>
      <c r="D233" s="66"/>
      <c r="E233" s="67"/>
      <c r="F233" s="67"/>
      <c r="G233" s="67"/>
      <c r="H233" s="66"/>
      <c r="I233" s="67"/>
      <c r="J233" s="68"/>
      <c r="K233" s="66"/>
      <c r="L233" s="66"/>
      <c r="M233" s="66"/>
      <c r="N233" s="68"/>
      <c r="O233" s="69"/>
      <c r="P233" s="70"/>
      <c r="Q233" s="66"/>
      <c r="R233" s="67"/>
      <c r="S233" s="66"/>
      <c r="T233" s="66"/>
      <c r="U233" s="68"/>
      <c r="V233" s="70"/>
      <c r="W233" s="70"/>
      <c r="X233" s="67"/>
      <c r="Y233" s="66"/>
      <c r="Z233" s="66"/>
      <c r="AA233" s="68"/>
      <c r="AB233" s="67"/>
      <c r="AC233" s="70"/>
      <c r="AD233" s="70"/>
      <c r="AE233" s="67"/>
      <c r="AF233" s="66"/>
      <c r="AG233" s="66"/>
      <c r="AH233" s="68"/>
      <c r="AI233" s="219">
        <f t="shared" si="3"/>
        <v>0</v>
      </c>
      <c r="AJ233" s="71"/>
      <c r="AK233" s="66"/>
      <c r="AL233" s="66"/>
      <c r="AM233" s="72"/>
      <c r="AN233" s="73"/>
    </row>
    <row r="234" spans="2:40" ht="15.6">
      <c r="B234" s="65"/>
      <c r="C234" s="66"/>
      <c r="D234" s="66"/>
      <c r="E234" s="67"/>
      <c r="F234" s="67"/>
      <c r="G234" s="67"/>
      <c r="H234" s="66"/>
      <c r="I234" s="67"/>
      <c r="J234" s="68"/>
      <c r="K234" s="66"/>
      <c r="L234" s="66"/>
      <c r="M234" s="66"/>
      <c r="N234" s="68"/>
      <c r="O234" s="69"/>
      <c r="P234" s="70"/>
      <c r="Q234" s="66"/>
      <c r="R234" s="67"/>
      <c r="S234" s="66"/>
      <c r="T234" s="66"/>
      <c r="U234" s="68"/>
      <c r="V234" s="70"/>
      <c r="W234" s="70"/>
      <c r="X234" s="67"/>
      <c r="Y234" s="66"/>
      <c r="Z234" s="66"/>
      <c r="AA234" s="68"/>
      <c r="AB234" s="67"/>
      <c r="AC234" s="70"/>
      <c r="AD234" s="70"/>
      <c r="AE234" s="67"/>
      <c r="AF234" s="66"/>
      <c r="AG234" s="66"/>
      <c r="AH234" s="68"/>
      <c r="AI234" s="219">
        <f t="shared" si="3"/>
        <v>0</v>
      </c>
      <c r="AJ234" s="71"/>
      <c r="AK234" s="66"/>
      <c r="AL234" s="66"/>
      <c r="AM234" s="72"/>
      <c r="AN234" s="73"/>
    </row>
    <row r="235" spans="2:40" ht="15.6">
      <c r="B235" s="65"/>
      <c r="C235" s="66"/>
      <c r="D235" s="66"/>
      <c r="E235" s="67"/>
      <c r="F235" s="67"/>
      <c r="G235" s="67"/>
      <c r="H235" s="66"/>
      <c r="I235" s="67"/>
      <c r="J235" s="68"/>
      <c r="K235" s="66"/>
      <c r="L235" s="66"/>
      <c r="M235" s="66"/>
      <c r="N235" s="68"/>
      <c r="O235" s="66"/>
      <c r="P235" s="70"/>
      <c r="Q235" s="66"/>
      <c r="R235" s="67"/>
      <c r="S235" s="66"/>
      <c r="T235" s="66"/>
      <c r="U235" s="68"/>
      <c r="V235" s="70"/>
      <c r="W235" s="70"/>
      <c r="X235" s="67"/>
      <c r="Y235" s="66"/>
      <c r="Z235" s="66"/>
      <c r="AA235" s="68"/>
      <c r="AB235" s="67"/>
      <c r="AC235" s="70"/>
      <c r="AD235" s="70"/>
      <c r="AE235" s="67"/>
      <c r="AF235" s="66"/>
      <c r="AG235" s="66"/>
      <c r="AH235" s="68"/>
      <c r="AI235" s="219">
        <f t="shared" si="3"/>
        <v>0</v>
      </c>
      <c r="AJ235" s="71"/>
      <c r="AK235" s="66"/>
      <c r="AL235" s="66"/>
      <c r="AM235" s="72"/>
      <c r="AN235" s="73"/>
    </row>
    <row r="236" spans="2:40" ht="15.6">
      <c r="B236" s="65"/>
      <c r="C236" s="66"/>
      <c r="D236" s="66"/>
      <c r="E236" s="67"/>
      <c r="F236" s="67"/>
      <c r="G236" s="67"/>
      <c r="H236" s="66"/>
      <c r="I236" s="67"/>
      <c r="J236" s="68"/>
      <c r="K236" s="66"/>
      <c r="L236" s="66"/>
      <c r="M236" s="66"/>
      <c r="N236" s="68"/>
      <c r="O236" s="69"/>
      <c r="P236" s="70"/>
      <c r="Q236" s="66"/>
      <c r="R236" s="67"/>
      <c r="S236" s="66"/>
      <c r="T236" s="66"/>
      <c r="U236" s="68"/>
      <c r="V236" s="70"/>
      <c r="W236" s="70"/>
      <c r="X236" s="67"/>
      <c r="Y236" s="66"/>
      <c r="Z236" s="66"/>
      <c r="AA236" s="68"/>
      <c r="AB236" s="67"/>
      <c r="AC236" s="70"/>
      <c r="AD236" s="70"/>
      <c r="AE236" s="67"/>
      <c r="AF236" s="66"/>
      <c r="AG236" s="66"/>
      <c r="AH236" s="68"/>
      <c r="AI236" s="219">
        <f t="shared" si="3"/>
        <v>0</v>
      </c>
      <c r="AJ236" s="71"/>
      <c r="AK236" s="66"/>
      <c r="AL236" s="66"/>
      <c r="AM236" s="72"/>
      <c r="AN236" s="73"/>
    </row>
    <row r="237" spans="2:40" ht="15.6">
      <c r="B237" s="65"/>
      <c r="C237" s="66"/>
      <c r="D237" s="66"/>
      <c r="E237" s="67"/>
      <c r="F237" s="67"/>
      <c r="G237" s="67"/>
      <c r="H237" s="66"/>
      <c r="I237" s="67"/>
      <c r="J237" s="68"/>
      <c r="K237" s="66"/>
      <c r="L237" s="66"/>
      <c r="M237" s="66"/>
      <c r="N237" s="68"/>
      <c r="O237" s="69"/>
      <c r="P237" s="70"/>
      <c r="Q237" s="66"/>
      <c r="R237" s="67"/>
      <c r="S237" s="66"/>
      <c r="T237" s="66"/>
      <c r="U237" s="68"/>
      <c r="V237" s="70"/>
      <c r="W237" s="70"/>
      <c r="X237" s="67"/>
      <c r="Y237" s="66"/>
      <c r="Z237" s="66"/>
      <c r="AA237" s="68"/>
      <c r="AB237" s="67"/>
      <c r="AC237" s="70"/>
      <c r="AD237" s="70"/>
      <c r="AE237" s="67"/>
      <c r="AF237" s="66"/>
      <c r="AG237" s="66"/>
      <c r="AH237" s="68"/>
      <c r="AI237" s="219">
        <f t="shared" si="3"/>
        <v>0</v>
      </c>
      <c r="AJ237" s="71"/>
      <c r="AK237" s="66"/>
      <c r="AL237" s="66"/>
      <c r="AM237" s="72"/>
      <c r="AN237" s="73"/>
    </row>
    <row r="238" spans="2:40" ht="15.6">
      <c r="B238" s="65"/>
      <c r="C238" s="66"/>
      <c r="D238" s="66"/>
      <c r="E238" s="67"/>
      <c r="F238" s="67"/>
      <c r="G238" s="67"/>
      <c r="H238" s="66"/>
      <c r="I238" s="67"/>
      <c r="J238" s="68"/>
      <c r="K238" s="66"/>
      <c r="L238" s="66"/>
      <c r="M238" s="69"/>
      <c r="N238" s="68"/>
      <c r="O238" s="66"/>
      <c r="P238" s="70"/>
      <c r="Q238" s="66"/>
      <c r="R238" s="67"/>
      <c r="S238" s="66"/>
      <c r="T238" s="66"/>
      <c r="U238" s="68"/>
      <c r="V238" s="70"/>
      <c r="W238" s="70"/>
      <c r="X238" s="67"/>
      <c r="Y238" s="66"/>
      <c r="Z238" s="66"/>
      <c r="AA238" s="68"/>
      <c r="AB238" s="67"/>
      <c r="AC238" s="70"/>
      <c r="AD238" s="70"/>
      <c r="AE238" s="67"/>
      <c r="AF238" s="66"/>
      <c r="AG238" s="66"/>
      <c r="AH238" s="68"/>
      <c r="AI238" s="219">
        <f t="shared" si="3"/>
        <v>0</v>
      </c>
      <c r="AJ238" s="71"/>
      <c r="AK238" s="66"/>
      <c r="AL238" s="66"/>
      <c r="AM238" s="72"/>
      <c r="AN238" s="73"/>
    </row>
    <row r="239" spans="2:40" ht="15.6">
      <c r="B239" s="65"/>
      <c r="C239" s="66"/>
      <c r="D239" s="66"/>
      <c r="E239" s="67"/>
      <c r="F239" s="67"/>
      <c r="G239" s="67"/>
      <c r="H239" s="66"/>
      <c r="I239" s="67"/>
      <c r="J239" s="68"/>
      <c r="K239" s="66"/>
      <c r="L239" s="66"/>
      <c r="M239" s="69"/>
      <c r="N239" s="68"/>
      <c r="O239" s="66"/>
      <c r="P239" s="70"/>
      <c r="Q239" s="66"/>
      <c r="R239" s="67"/>
      <c r="S239" s="66"/>
      <c r="T239" s="66"/>
      <c r="U239" s="68"/>
      <c r="V239" s="70"/>
      <c r="W239" s="70"/>
      <c r="X239" s="67"/>
      <c r="Y239" s="66"/>
      <c r="Z239" s="66"/>
      <c r="AA239" s="68"/>
      <c r="AB239" s="67"/>
      <c r="AC239" s="70"/>
      <c r="AD239" s="70"/>
      <c r="AE239" s="67"/>
      <c r="AF239" s="66"/>
      <c r="AG239" s="66"/>
      <c r="AH239" s="68"/>
      <c r="AI239" s="219">
        <f t="shared" si="3"/>
        <v>0</v>
      </c>
      <c r="AJ239" s="71"/>
      <c r="AK239" s="66"/>
      <c r="AL239" s="66"/>
      <c r="AM239" s="72"/>
      <c r="AN239" s="73"/>
    </row>
    <row r="240" spans="2:40" ht="15.6">
      <c r="B240" s="65"/>
      <c r="C240" s="66"/>
      <c r="D240" s="66"/>
      <c r="E240" s="67"/>
      <c r="F240" s="67"/>
      <c r="G240" s="67"/>
      <c r="H240" s="66"/>
      <c r="I240" s="67"/>
      <c r="J240" s="68"/>
      <c r="K240" s="66"/>
      <c r="L240" s="66"/>
      <c r="M240" s="69"/>
      <c r="N240" s="68"/>
      <c r="O240" s="66"/>
      <c r="P240" s="70"/>
      <c r="Q240" s="66"/>
      <c r="R240" s="67"/>
      <c r="S240" s="66"/>
      <c r="T240" s="66"/>
      <c r="U240" s="68"/>
      <c r="V240" s="70"/>
      <c r="W240" s="70"/>
      <c r="X240" s="67"/>
      <c r="Y240" s="66"/>
      <c r="Z240" s="66"/>
      <c r="AA240" s="68"/>
      <c r="AB240" s="67"/>
      <c r="AC240" s="70"/>
      <c r="AD240" s="70"/>
      <c r="AE240" s="67"/>
      <c r="AF240" s="66"/>
      <c r="AG240" s="66"/>
      <c r="AH240" s="68"/>
      <c r="AI240" s="219">
        <f t="shared" si="3"/>
        <v>0</v>
      </c>
      <c r="AJ240" s="71"/>
      <c r="AK240" s="66"/>
      <c r="AL240" s="66"/>
      <c r="AM240" s="72"/>
      <c r="AN240" s="73"/>
    </row>
    <row r="241" spans="2:40" ht="15.6">
      <c r="B241" s="65"/>
      <c r="C241" s="66"/>
      <c r="D241" s="66"/>
      <c r="E241" s="67"/>
      <c r="F241" s="67"/>
      <c r="G241" s="67"/>
      <c r="H241" s="66"/>
      <c r="I241" s="67"/>
      <c r="J241" s="68"/>
      <c r="K241" s="66"/>
      <c r="L241" s="66"/>
      <c r="M241" s="69"/>
      <c r="N241" s="68"/>
      <c r="O241" s="69"/>
      <c r="P241" s="70"/>
      <c r="Q241" s="66"/>
      <c r="R241" s="67"/>
      <c r="S241" s="66"/>
      <c r="T241" s="66"/>
      <c r="U241" s="68"/>
      <c r="V241" s="70"/>
      <c r="W241" s="70"/>
      <c r="X241" s="67"/>
      <c r="Y241" s="66"/>
      <c r="Z241" s="66"/>
      <c r="AA241" s="68"/>
      <c r="AB241" s="67"/>
      <c r="AC241" s="70"/>
      <c r="AD241" s="70"/>
      <c r="AE241" s="67"/>
      <c r="AF241" s="66"/>
      <c r="AG241" s="66"/>
      <c r="AH241" s="68"/>
      <c r="AI241" s="219">
        <f t="shared" si="3"/>
        <v>0</v>
      </c>
      <c r="AJ241" s="71"/>
      <c r="AK241" s="66"/>
      <c r="AL241" s="66"/>
      <c r="AM241" s="72"/>
      <c r="AN241" s="73"/>
    </row>
    <row r="242" spans="2:40" ht="15.6">
      <c r="B242" s="65"/>
      <c r="C242" s="66"/>
      <c r="D242" s="66"/>
      <c r="E242" s="67"/>
      <c r="F242" s="67"/>
      <c r="G242" s="67"/>
      <c r="H242" s="66"/>
      <c r="I242" s="67"/>
      <c r="J242" s="68"/>
      <c r="K242" s="66"/>
      <c r="L242" s="66"/>
      <c r="M242" s="69"/>
      <c r="N242" s="68"/>
      <c r="O242" s="69"/>
      <c r="P242" s="70"/>
      <c r="Q242" s="66"/>
      <c r="R242" s="67"/>
      <c r="S242" s="66"/>
      <c r="T242" s="66"/>
      <c r="U242" s="68"/>
      <c r="V242" s="70"/>
      <c r="W242" s="70"/>
      <c r="X242" s="67"/>
      <c r="Y242" s="66"/>
      <c r="Z242" s="66"/>
      <c r="AA242" s="68"/>
      <c r="AB242" s="67"/>
      <c r="AC242" s="70"/>
      <c r="AD242" s="70"/>
      <c r="AE242" s="67"/>
      <c r="AF242" s="66"/>
      <c r="AG242" s="66"/>
      <c r="AH242" s="68"/>
      <c r="AI242" s="219">
        <f t="shared" si="3"/>
        <v>0</v>
      </c>
      <c r="AJ242" s="71"/>
      <c r="AK242" s="66"/>
      <c r="AL242" s="66"/>
      <c r="AM242" s="72"/>
      <c r="AN242" s="73"/>
    </row>
    <row r="243" spans="2:40" ht="15.6">
      <c r="B243" s="65"/>
      <c r="C243" s="66"/>
      <c r="D243" s="66"/>
      <c r="E243" s="67"/>
      <c r="F243" s="67"/>
      <c r="G243" s="67"/>
      <c r="H243" s="66"/>
      <c r="I243" s="67"/>
      <c r="J243" s="68"/>
      <c r="K243" s="66"/>
      <c r="L243" s="66"/>
      <c r="M243" s="69"/>
      <c r="N243" s="68"/>
      <c r="O243" s="69"/>
      <c r="P243" s="70"/>
      <c r="Q243" s="66"/>
      <c r="R243" s="67"/>
      <c r="S243" s="66"/>
      <c r="T243" s="66"/>
      <c r="U243" s="68"/>
      <c r="V243" s="70"/>
      <c r="W243" s="70"/>
      <c r="X243" s="67"/>
      <c r="Y243" s="66"/>
      <c r="Z243" s="66"/>
      <c r="AA243" s="68"/>
      <c r="AB243" s="67"/>
      <c r="AC243" s="70"/>
      <c r="AD243" s="70"/>
      <c r="AE243" s="67"/>
      <c r="AF243" s="66"/>
      <c r="AG243" s="66"/>
      <c r="AH243" s="68"/>
      <c r="AI243" s="219">
        <f t="shared" si="3"/>
        <v>0</v>
      </c>
      <c r="AJ243" s="71"/>
      <c r="AK243" s="66"/>
      <c r="AL243" s="66"/>
      <c r="AM243" s="72"/>
      <c r="AN243" s="73"/>
    </row>
    <row r="244" spans="2:40" ht="15.6">
      <c r="B244" s="65"/>
      <c r="C244" s="66"/>
      <c r="D244" s="66"/>
      <c r="E244" s="67"/>
      <c r="F244" s="67"/>
      <c r="G244" s="67"/>
      <c r="H244" s="66"/>
      <c r="I244" s="67"/>
      <c r="J244" s="68"/>
      <c r="K244" s="66"/>
      <c r="L244" s="66"/>
      <c r="M244" s="69"/>
      <c r="N244" s="68"/>
      <c r="O244" s="69"/>
      <c r="P244" s="70"/>
      <c r="Q244" s="66"/>
      <c r="R244" s="67"/>
      <c r="S244" s="66"/>
      <c r="T244" s="66"/>
      <c r="U244" s="68"/>
      <c r="V244" s="70"/>
      <c r="W244" s="70"/>
      <c r="X244" s="67"/>
      <c r="Y244" s="66"/>
      <c r="Z244" s="66"/>
      <c r="AA244" s="68"/>
      <c r="AB244" s="67"/>
      <c r="AC244" s="70"/>
      <c r="AD244" s="70"/>
      <c r="AE244" s="67"/>
      <c r="AF244" s="66"/>
      <c r="AG244" s="66"/>
      <c r="AH244" s="68"/>
      <c r="AI244" s="219">
        <f t="shared" si="3"/>
        <v>0</v>
      </c>
      <c r="AJ244" s="71"/>
      <c r="AK244" s="66"/>
      <c r="AL244" s="66"/>
      <c r="AM244" s="72"/>
      <c r="AN244" s="73"/>
    </row>
    <row r="245" spans="2:40" ht="15.6">
      <c r="B245" s="65"/>
      <c r="C245" s="66"/>
      <c r="D245" s="66"/>
      <c r="E245" s="67"/>
      <c r="F245" s="67"/>
      <c r="G245" s="67"/>
      <c r="H245" s="66"/>
      <c r="I245" s="67"/>
      <c r="J245" s="68"/>
      <c r="K245" s="66"/>
      <c r="L245" s="66"/>
      <c r="M245" s="69"/>
      <c r="N245" s="68"/>
      <c r="O245" s="66"/>
      <c r="P245" s="70"/>
      <c r="Q245" s="66"/>
      <c r="R245" s="67"/>
      <c r="S245" s="66"/>
      <c r="T245" s="66"/>
      <c r="U245" s="68"/>
      <c r="V245" s="70"/>
      <c r="W245" s="70"/>
      <c r="X245" s="67"/>
      <c r="Y245" s="66"/>
      <c r="Z245" s="66"/>
      <c r="AA245" s="68"/>
      <c r="AB245" s="67"/>
      <c r="AC245" s="70"/>
      <c r="AD245" s="70"/>
      <c r="AE245" s="67"/>
      <c r="AF245" s="66"/>
      <c r="AG245" s="66"/>
      <c r="AH245" s="68"/>
      <c r="AI245" s="219">
        <f t="shared" si="3"/>
        <v>0</v>
      </c>
      <c r="AJ245" s="71"/>
      <c r="AK245" s="66"/>
      <c r="AL245" s="66"/>
      <c r="AM245" s="72"/>
      <c r="AN245" s="73"/>
    </row>
    <row r="246" spans="2:40" ht="15.6">
      <c r="B246" s="65"/>
      <c r="C246" s="66"/>
      <c r="D246" s="66"/>
      <c r="E246" s="67"/>
      <c r="F246" s="67"/>
      <c r="G246" s="67"/>
      <c r="H246" s="66"/>
      <c r="I246" s="67"/>
      <c r="J246" s="68"/>
      <c r="K246" s="66"/>
      <c r="L246" s="66"/>
      <c r="M246" s="69"/>
      <c r="N246" s="68"/>
      <c r="O246" s="69"/>
      <c r="P246" s="70"/>
      <c r="Q246" s="66"/>
      <c r="R246" s="67"/>
      <c r="S246" s="66"/>
      <c r="T246" s="66"/>
      <c r="U246" s="68"/>
      <c r="V246" s="70"/>
      <c r="W246" s="70"/>
      <c r="X246" s="67"/>
      <c r="Y246" s="66"/>
      <c r="Z246" s="66"/>
      <c r="AA246" s="68"/>
      <c r="AB246" s="67"/>
      <c r="AC246" s="70"/>
      <c r="AD246" s="70"/>
      <c r="AE246" s="67"/>
      <c r="AF246" s="66"/>
      <c r="AG246" s="66"/>
      <c r="AH246" s="68"/>
      <c r="AI246" s="219">
        <f t="shared" si="3"/>
        <v>0</v>
      </c>
      <c r="AJ246" s="71"/>
      <c r="AK246" s="66"/>
      <c r="AL246" s="66"/>
      <c r="AM246" s="72"/>
      <c r="AN246" s="73"/>
    </row>
    <row r="247" spans="2:40" ht="15.6">
      <c r="B247" s="65"/>
      <c r="C247" s="66"/>
      <c r="D247" s="66"/>
      <c r="E247" s="67"/>
      <c r="F247" s="67"/>
      <c r="G247" s="67"/>
      <c r="H247" s="66"/>
      <c r="I247" s="67"/>
      <c r="J247" s="68"/>
      <c r="K247" s="66"/>
      <c r="L247" s="66"/>
      <c r="M247" s="69"/>
      <c r="N247" s="68"/>
      <c r="O247" s="69"/>
      <c r="P247" s="70"/>
      <c r="Q247" s="66"/>
      <c r="R247" s="67"/>
      <c r="S247" s="66"/>
      <c r="T247" s="66"/>
      <c r="U247" s="68"/>
      <c r="V247" s="70"/>
      <c r="W247" s="70"/>
      <c r="X247" s="67"/>
      <c r="Y247" s="66"/>
      <c r="Z247" s="66"/>
      <c r="AA247" s="68"/>
      <c r="AB247" s="67"/>
      <c r="AC247" s="70"/>
      <c r="AD247" s="70"/>
      <c r="AE247" s="67"/>
      <c r="AF247" s="66"/>
      <c r="AG247" s="66"/>
      <c r="AH247" s="68"/>
      <c r="AI247" s="219">
        <f t="shared" si="3"/>
        <v>0</v>
      </c>
      <c r="AJ247" s="71"/>
      <c r="AK247" s="66"/>
      <c r="AL247" s="66"/>
      <c r="AM247" s="72"/>
      <c r="AN247" s="73"/>
    </row>
    <row r="248" spans="2:40" ht="15.6">
      <c r="B248" s="65"/>
      <c r="C248" s="66"/>
      <c r="D248" s="66"/>
      <c r="E248" s="67"/>
      <c r="F248" s="67"/>
      <c r="G248" s="67"/>
      <c r="H248" s="66"/>
      <c r="I248" s="67"/>
      <c r="J248" s="68"/>
      <c r="K248" s="66"/>
      <c r="L248" s="66"/>
      <c r="M248" s="69"/>
      <c r="N248" s="68"/>
      <c r="O248" s="66"/>
      <c r="P248" s="70"/>
      <c r="Q248" s="66"/>
      <c r="R248" s="67"/>
      <c r="S248" s="66"/>
      <c r="T248" s="66"/>
      <c r="U248" s="68"/>
      <c r="V248" s="70"/>
      <c r="W248" s="70"/>
      <c r="X248" s="67"/>
      <c r="Y248" s="66"/>
      <c r="Z248" s="66"/>
      <c r="AA248" s="68"/>
      <c r="AB248" s="67"/>
      <c r="AC248" s="70"/>
      <c r="AD248" s="70"/>
      <c r="AE248" s="67"/>
      <c r="AF248" s="66"/>
      <c r="AG248" s="66"/>
      <c r="AH248" s="68"/>
      <c r="AI248" s="219">
        <f t="shared" si="3"/>
        <v>0</v>
      </c>
      <c r="AJ248" s="71"/>
      <c r="AK248" s="66"/>
      <c r="AL248" s="66"/>
      <c r="AM248" s="72"/>
      <c r="AN248" s="73"/>
    </row>
    <row r="249" spans="2:40" ht="15.6">
      <c r="B249" s="65"/>
      <c r="C249" s="66"/>
      <c r="D249" s="66"/>
      <c r="E249" s="67"/>
      <c r="F249" s="67"/>
      <c r="G249" s="67"/>
      <c r="H249" s="66"/>
      <c r="I249" s="67"/>
      <c r="J249" s="68"/>
      <c r="K249" s="66"/>
      <c r="L249" s="66"/>
      <c r="M249" s="69"/>
      <c r="N249" s="68"/>
      <c r="O249" s="66"/>
      <c r="P249" s="70"/>
      <c r="Q249" s="66"/>
      <c r="R249" s="67"/>
      <c r="S249" s="66"/>
      <c r="T249" s="66"/>
      <c r="U249" s="68"/>
      <c r="V249" s="70"/>
      <c r="W249" s="70"/>
      <c r="X249" s="67"/>
      <c r="Y249" s="66"/>
      <c r="Z249" s="66"/>
      <c r="AA249" s="68"/>
      <c r="AB249" s="67"/>
      <c r="AC249" s="70"/>
      <c r="AD249" s="70"/>
      <c r="AE249" s="67"/>
      <c r="AF249" s="66"/>
      <c r="AG249" s="66"/>
      <c r="AH249" s="68"/>
      <c r="AI249" s="219">
        <f t="shared" si="3"/>
        <v>0</v>
      </c>
      <c r="AJ249" s="71"/>
      <c r="AK249" s="66"/>
      <c r="AL249" s="66"/>
      <c r="AM249" s="72"/>
      <c r="AN249" s="73"/>
    </row>
    <row r="250" spans="2:40" ht="15.6">
      <c r="B250" s="65"/>
      <c r="C250" s="66"/>
      <c r="D250" s="66"/>
      <c r="E250" s="67"/>
      <c r="F250" s="67"/>
      <c r="G250" s="67"/>
      <c r="H250" s="66"/>
      <c r="I250" s="67"/>
      <c r="J250" s="68"/>
      <c r="K250" s="66"/>
      <c r="L250" s="66"/>
      <c r="M250" s="69"/>
      <c r="N250" s="68"/>
      <c r="O250" s="66"/>
      <c r="P250" s="70"/>
      <c r="Q250" s="66"/>
      <c r="R250" s="67"/>
      <c r="S250" s="66"/>
      <c r="T250" s="66"/>
      <c r="U250" s="68"/>
      <c r="V250" s="70"/>
      <c r="W250" s="70"/>
      <c r="X250" s="67"/>
      <c r="Y250" s="66"/>
      <c r="Z250" s="66"/>
      <c r="AA250" s="68"/>
      <c r="AB250" s="67"/>
      <c r="AC250" s="70"/>
      <c r="AD250" s="70"/>
      <c r="AE250" s="67"/>
      <c r="AF250" s="66"/>
      <c r="AG250" s="66"/>
      <c r="AH250" s="68"/>
      <c r="AI250" s="219">
        <f t="shared" si="3"/>
        <v>0</v>
      </c>
      <c r="AJ250" s="71"/>
      <c r="AK250" s="66"/>
      <c r="AL250" s="66"/>
      <c r="AM250" s="72"/>
      <c r="AN250" s="73"/>
    </row>
    <row r="251" spans="2:40" ht="15.6">
      <c r="B251" s="65"/>
      <c r="C251" s="66"/>
      <c r="D251" s="66"/>
      <c r="E251" s="67"/>
      <c r="F251" s="67"/>
      <c r="G251" s="67"/>
      <c r="H251" s="66"/>
      <c r="I251" s="67"/>
      <c r="J251" s="68"/>
      <c r="K251" s="66"/>
      <c r="L251" s="66"/>
      <c r="M251" s="69"/>
      <c r="N251" s="68"/>
      <c r="O251" s="66"/>
      <c r="P251" s="70"/>
      <c r="Q251" s="66"/>
      <c r="R251" s="67"/>
      <c r="S251" s="66"/>
      <c r="T251" s="66"/>
      <c r="U251" s="68"/>
      <c r="V251" s="70"/>
      <c r="W251" s="70"/>
      <c r="X251" s="67"/>
      <c r="Y251" s="66"/>
      <c r="Z251" s="66"/>
      <c r="AA251" s="68"/>
      <c r="AB251" s="67"/>
      <c r="AC251" s="70"/>
      <c r="AD251" s="70"/>
      <c r="AE251" s="67"/>
      <c r="AF251" s="66"/>
      <c r="AG251" s="66"/>
      <c r="AH251" s="68"/>
      <c r="AI251" s="219">
        <f t="shared" si="3"/>
        <v>0</v>
      </c>
      <c r="AJ251" s="71"/>
      <c r="AK251" s="66"/>
      <c r="AL251" s="66"/>
      <c r="AM251" s="72"/>
      <c r="AN251" s="73"/>
    </row>
    <row r="252" spans="2:40" ht="15.6">
      <c r="B252" s="65"/>
      <c r="C252" s="66"/>
      <c r="D252" s="66"/>
      <c r="E252" s="67"/>
      <c r="F252" s="67"/>
      <c r="G252" s="67"/>
      <c r="H252" s="66"/>
      <c r="I252" s="67"/>
      <c r="J252" s="68"/>
      <c r="K252" s="66"/>
      <c r="L252" s="66"/>
      <c r="M252" s="69"/>
      <c r="N252" s="68"/>
      <c r="O252" s="66"/>
      <c r="P252" s="70"/>
      <c r="Q252" s="66"/>
      <c r="R252" s="67"/>
      <c r="S252" s="66"/>
      <c r="T252" s="66"/>
      <c r="U252" s="68"/>
      <c r="V252" s="70"/>
      <c r="W252" s="70"/>
      <c r="X252" s="67"/>
      <c r="Y252" s="66"/>
      <c r="Z252" s="66"/>
      <c r="AA252" s="68"/>
      <c r="AB252" s="67"/>
      <c r="AC252" s="70"/>
      <c r="AD252" s="70"/>
      <c r="AE252" s="67"/>
      <c r="AF252" s="66"/>
      <c r="AG252" s="66"/>
      <c r="AH252" s="68"/>
      <c r="AI252" s="219">
        <f t="shared" si="3"/>
        <v>0</v>
      </c>
      <c r="AJ252" s="71"/>
      <c r="AK252" s="66"/>
      <c r="AL252" s="66"/>
      <c r="AM252" s="72"/>
      <c r="AN252" s="73"/>
    </row>
    <row r="253" spans="2:40" ht="15.6">
      <c r="B253" s="65"/>
      <c r="C253" s="66"/>
      <c r="D253" s="66"/>
      <c r="E253" s="67"/>
      <c r="F253" s="67"/>
      <c r="G253" s="67"/>
      <c r="H253" s="66"/>
      <c r="I253" s="67"/>
      <c r="J253" s="68"/>
      <c r="K253" s="66"/>
      <c r="L253" s="66"/>
      <c r="M253" s="69"/>
      <c r="N253" s="68"/>
      <c r="O253" s="66"/>
      <c r="P253" s="70"/>
      <c r="Q253" s="66"/>
      <c r="R253" s="67"/>
      <c r="S253" s="66"/>
      <c r="T253" s="66"/>
      <c r="U253" s="68"/>
      <c r="V253" s="70"/>
      <c r="W253" s="70"/>
      <c r="X253" s="67"/>
      <c r="Y253" s="66"/>
      <c r="Z253" s="66"/>
      <c r="AA253" s="68"/>
      <c r="AB253" s="67"/>
      <c r="AC253" s="70"/>
      <c r="AD253" s="70"/>
      <c r="AE253" s="67"/>
      <c r="AF253" s="66"/>
      <c r="AG253" s="66"/>
      <c r="AH253" s="68"/>
      <c r="AI253" s="219">
        <f t="shared" si="3"/>
        <v>0</v>
      </c>
      <c r="AJ253" s="71"/>
      <c r="AK253" s="66"/>
      <c r="AL253" s="66"/>
      <c r="AM253" s="72"/>
      <c r="AN253" s="73"/>
    </row>
    <row r="254" spans="2:40" ht="15.6">
      <c r="B254" s="65"/>
      <c r="C254" s="66"/>
      <c r="D254" s="66"/>
      <c r="E254" s="67"/>
      <c r="F254" s="67"/>
      <c r="G254" s="67"/>
      <c r="H254" s="66"/>
      <c r="I254" s="67"/>
      <c r="J254" s="68"/>
      <c r="K254" s="66"/>
      <c r="L254" s="66"/>
      <c r="M254" s="69"/>
      <c r="N254" s="68"/>
      <c r="O254" s="66"/>
      <c r="P254" s="70"/>
      <c r="Q254" s="66"/>
      <c r="R254" s="67"/>
      <c r="S254" s="66"/>
      <c r="T254" s="66"/>
      <c r="U254" s="68"/>
      <c r="V254" s="70"/>
      <c r="W254" s="70"/>
      <c r="X254" s="67"/>
      <c r="Y254" s="66"/>
      <c r="Z254" s="66"/>
      <c r="AA254" s="68"/>
      <c r="AB254" s="67"/>
      <c r="AC254" s="70"/>
      <c r="AD254" s="70"/>
      <c r="AE254" s="67"/>
      <c r="AF254" s="66"/>
      <c r="AG254" s="66"/>
      <c r="AH254" s="68"/>
      <c r="AI254" s="219">
        <f t="shared" si="3"/>
        <v>0</v>
      </c>
      <c r="AJ254" s="71"/>
      <c r="AK254" s="66"/>
      <c r="AL254" s="66"/>
      <c r="AM254" s="72"/>
      <c r="AN254" s="73"/>
    </row>
    <row r="255" spans="2:40" ht="15.6">
      <c r="B255" s="65"/>
      <c r="C255" s="66"/>
      <c r="D255" s="66"/>
      <c r="E255" s="67"/>
      <c r="F255" s="67"/>
      <c r="G255" s="67"/>
      <c r="H255" s="66"/>
      <c r="I255" s="67"/>
      <c r="J255" s="68"/>
      <c r="K255" s="66"/>
      <c r="L255" s="66"/>
      <c r="M255" s="66"/>
      <c r="N255" s="68"/>
      <c r="O255" s="66"/>
      <c r="P255" s="70"/>
      <c r="Q255" s="66"/>
      <c r="R255" s="67"/>
      <c r="S255" s="66"/>
      <c r="T255" s="66"/>
      <c r="U255" s="68"/>
      <c r="V255" s="70"/>
      <c r="W255" s="70"/>
      <c r="X255" s="67"/>
      <c r="Y255" s="66"/>
      <c r="Z255" s="66"/>
      <c r="AA255" s="68"/>
      <c r="AB255" s="67"/>
      <c r="AC255" s="70"/>
      <c r="AD255" s="70"/>
      <c r="AE255" s="67"/>
      <c r="AF255" s="66"/>
      <c r="AG255" s="66"/>
      <c r="AH255" s="68"/>
      <c r="AI255" s="219">
        <f t="shared" si="3"/>
        <v>0</v>
      </c>
      <c r="AJ255" s="71"/>
      <c r="AK255" s="66"/>
      <c r="AL255" s="66"/>
      <c r="AM255" s="72"/>
      <c r="AN255" s="73"/>
    </row>
    <row r="256" spans="2:40" ht="15.6">
      <c r="B256" s="65"/>
      <c r="C256" s="66"/>
      <c r="D256" s="66"/>
      <c r="E256" s="67"/>
      <c r="F256" s="67"/>
      <c r="G256" s="67"/>
      <c r="H256" s="66"/>
      <c r="I256" s="67"/>
      <c r="J256" s="68"/>
      <c r="K256" s="66"/>
      <c r="L256" s="66"/>
      <c r="M256" s="66"/>
      <c r="N256" s="68"/>
      <c r="O256" s="66"/>
      <c r="P256" s="70"/>
      <c r="Q256" s="66"/>
      <c r="R256" s="67"/>
      <c r="S256" s="66"/>
      <c r="T256" s="66"/>
      <c r="U256" s="68"/>
      <c r="V256" s="70"/>
      <c r="W256" s="70"/>
      <c r="X256" s="67"/>
      <c r="Y256" s="66"/>
      <c r="Z256" s="66"/>
      <c r="AA256" s="68"/>
      <c r="AB256" s="67"/>
      <c r="AC256" s="70"/>
      <c r="AD256" s="70"/>
      <c r="AE256" s="67"/>
      <c r="AF256" s="66"/>
      <c r="AG256" s="66"/>
      <c r="AH256" s="68"/>
      <c r="AI256" s="219">
        <f t="shared" si="3"/>
        <v>0</v>
      </c>
      <c r="AJ256" s="71"/>
      <c r="AK256" s="66"/>
      <c r="AL256" s="66"/>
      <c r="AM256" s="72"/>
      <c r="AN256" s="73"/>
    </row>
    <row r="257" spans="2:40" ht="15.6">
      <c r="B257" s="65"/>
      <c r="C257" s="66"/>
      <c r="D257" s="66"/>
      <c r="E257" s="67"/>
      <c r="F257" s="67"/>
      <c r="G257" s="67"/>
      <c r="H257" s="66"/>
      <c r="I257" s="67"/>
      <c r="J257" s="68"/>
      <c r="K257" s="66"/>
      <c r="L257" s="66"/>
      <c r="M257" s="66"/>
      <c r="N257" s="68"/>
      <c r="O257" s="69"/>
      <c r="P257" s="70"/>
      <c r="Q257" s="66"/>
      <c r="R257" s="67"/>
      <c r="S257" s="66"/>
      <c r="T257" s="66"/>
      <c r="U257" s="68"/>
      <c r="V257" s="70"/>
      <c r="W257" s="70"/>
      <c r="X257" s="67"/>
      <c r="Y257" s="66"/>
      <c r="Z257" s="66"/>
      <c r="AA257" s="68"/>
      <c r="AB257" s="67"/>
      <c r="AC257" s="70"/>
      <c r="AD257" s="70"/>
      <c r="AE257" s="67"/>
      <c r="AF257" s="66"/>
      <c r="AG257" s="66"/>
      <c r="AH257" s="68"/>
      <c r="AI257" s="219">
        <f t="shared" si="2"/>
        <v>0</v>
      </c>
      <c r="AJ257" s="71"/>
      <c r="AK257" s="66"/>
      <c r="AL257" s="66"/>
      <c r="AM257" s="72"/>
      <c r="AN257" s="73"/>
    </row>
    <row r="258" spans="2:40" ht="15.6">
      <c r="B258" s="65"/>
      <c r="C258" s="66"/>
      <c r="D258" s="66"/>
      <c r="E258" s="67"/>
      <c r="F258" s="67"/>
      <c r="G258" s="67"/>
      <c r="H258" s="66"/>
      <c r="I258" s="67"/>
      <c r="J258" s="68"/>
      <c r="K258" s="66"/>
      <c r="L258" s="66"/>
      <c r="M258" s="66"/>
      <c r="N258" s="68"/>
      <c r="O258" s="69"/>
      <c r="P258" s="70"/>
      <c r="Q258" s="66"/>
      <c r="R258" s="67"/>
      <c r="S258" s="66"/>
      <c r="T258" s="66"/>
      <c r="U258" s="68"/>
      <c r="V258" s="70"/>
      <c r="W258" s="70"/>
      <c r="X258" s="67"/>
      <c r="Y258" s="66"/>
      <c r="Z258" s="66"/>
      <c r="AA258" s="68"/>
      <c r="AB258" s="67"/>
      <c r="AC258" s="70"/>
      <c r="AD258" s="70"/>
      <c r="AE258" s="67"/>
      <c r="AF258" s="66"/>
      <c r="AG258" s="66"/>
      <c r="AH258" s="68"/>
      <c r="AI258" s="219">
        <f t="shared" si="2"/>
        <v>0</v>
      </c>
      <c r="AJ258" s="71"/>
      <c r="AK258" s="66"/>
      <c r="AL258" s="66"/>
      <c r="AM258" s="72"/>
      <c r="AN258" s="73"/>
    </row>
    <row r="259" spans="2:40" ht="15.6">
      <c r="B259" s="65"/>
      <c r="C259" s="66"/>
      <c r="D259" s="66"/>
      <c r="E259" s="67"/>
      <c r="F259" s="67"/>
      <c r="G259" s="67"/>
      <c r="H259" s="66"/>
      <c r="I259" s="67"/>
      <c r="J259" s="68"/>
      <c r="K259" s="66"/>
      <c r="L259" s="66"/>
      <c r="M259" s="66"/>
      <c r="N259" s="68"/>
      <c r="O259" s="69"/>
      <c r="P259" s="70"/>
      <c r="Q259" s="66"/>
      <c r="R259" s="67"/>
      <c r="S259" s="66"/>
      <c r="T259" s="66"/>
      <c r="U259" s="68"/>
      <c r="V259" s="70"/>
      <c r="W259" s="70"/>
      <c r="X259" s="67"/>
      <c r="Y259" s="66"/>
      <c r="Z259" s="66"/>
      <c r="AA259" s="68"/>
      <c r="AB259" s="67"/>
      <c r="AC259" s="70"/>
      <c r="AD259" s="70"/>
      <c r="AE259" s="67"/>
      <c r="AF259" s="66"/>
      <c r="AG259" s="66"/>
      <c r="AH259" s="68"/>
      <c r="AI259" s="219">
        <f t="shared" si="2"/>
        <v>0</v>
      </c>
      <c r="AJ259" s="71"/>
      <c r="AK259" s="66"/>
      <c r="AL259" s="66"/>
      <c r="AM259" s="72"/>
      <c r="AN259" s="73"/>
    </row>
    <row r="260" spans="2:40" ht="15.6">
      <c r="B260" s="65"/>
      <c r="C260" s="66"/>
      <c r="D260" s="66"/>
      <c r="E260" s="67"/>
      <c r="F260" s="67"/>
      <c r="G260" s="67"/>
      <c r="H260" s="66"/>
      <c r="I260" s="67"/>
      <c r="J260" s="68"/>
      <c r="K260" s="66"/>
      <c r="L260" s="66"/>
      <c r="M260" s="66"/>
      <c r="N260" s="68"/>
      <c r="O260" s="69"/>
      <c r="P260" s="70"/>
      <c r="Q260" s="66"/>
      <c r="R260" s="67"/>
      <c r="S260" s="66"/>
      <c r="T260" s="66"/>
      <c r="U260" s="68"/>
      <c r="V260" s="70"/>
      <c r="W260" s="70"/>
      <c r="X260" s="67"/>
      <c r="Y260" s="66"/>
      <c r="Z260" s="66"/>
      <c r="AA260" s="68"/>
      <c r="AB260" s="67"/>
      <c r="AC260" s="70"/>
      <c r="AD260" s="70"/>
      <c r="AE260" s="67"/>
      <c r="AF260" s="66"/>
      <c r="AG260" s="66"/>
      <c r="AH260" s="68"/>
      <c r="AI260" s="219">
        <f t="shared" si="2"/>
        <v>0</v>
      </c>
      <c r="AJ260" s="71"/>
      <c r="AK260" s="66"/>
      <c r="AL260" s="66"/>
      <c r="AM260" s="72"/>
      <c r="AN260" s="73"/>
    </row>
    <row r="261" spans="2:40" ht="15.6">
      <c r="B261" s="65"/>
      <c r="C261" s="66"/>
      <c r="D261" s="66"/>
      <c r="E261" s="67"/>
      <c r="F261" s="67"/>
      <c r="G261" s="67"/>
      <c r="H261" s="66"/>
      <c r="I261" s="67"/>
      <c r="J261" s="68"/>
      <c r="K261" s="66"/>
      <c r="L261" s="66"/>
      <c r="M261" s="66"/>
      <c r="N261" s="68"/>
      <c r="O261" s="69"/>
      <c r="P261" s="70"/>
      <c r="Q261" s="66"/>
      <c r="R261" s="67"/>
      <c r="S261" s="66"/>
      <c r="T261" s="66"/>
      <c r="U261" s="68"/>
      <c r="V261" s="70"/>
      <c r="W261" s="70"/>
      <c r="X261" s="67"/>
      <c r="Y261" s="66"/>
      <c r="Z261" s="66"/>
      <c r="AA261" s="68"/>
      <c r="AB261" s="67"/>
      <c r="AC261" s="70"/>
      <c r="AD261" s="70"/>
      <c r="AE261" s="67"/>
      <c r="AF261" s="66"/>
      <c r="AG261" s="66"/>
      <c r="AH261" s="68"/>
      <c r="AI261" s="219">
        <f t="shared" si="2"/>
        <v>0</v>
      </c>
      <c r="AJ261" s="71"/>
      <c r="AK261" s="66"/>
      <c r="AL261" s="66"/>
      <c r="AM261" s="72"/>
      <c r="AN261" s="73"/>
    </row>
    <row r="262" spans="2:40" ht="15.6">
      <c r="B262" s="65"/>
      <c r="C262" s="66"/>
      <c r="D262" s="66"/>
      <c r="E262" s="67"/>
      <c r="F262" s="67"/>
      <c r="G262" s="67"/>
      <c r="H262" s="66"/>
      <c r="I262" s="67"/>
      <c r="J262" s="68"/>
      <c r="K262" s="66"/>
      <c r="L262" s="66"/>
      <c r="M262" s="66"/>
      <c r="N262" s="68"/>
      <c r="O262" s="66"/>
      <c r="P262" s="70"/>
      <c r="Q262" s="66"/>
      <c r="R262" s="67"/>
      <c r="S262" s="66"/>
      <c r="T262" s="66"/>
      <c r="U262" s="68"/>
      <c r="V262" s="70"/>
      <c r="W262" s="70"/>
      <c r="X262" s="67"/>
      <c r="Y262" s="66"/>
      <c r="Z262" s="66"/>
      <c r="AA262" s="68"/>
      <c r="AB262" s="67"/>
      <c r="AC262" s="70"/>
      <c r="AD262" s="70"/>
      <c r="AE262" s="67"/>
      <c r="AF262" s="66"/>
      <c r="AG262" s="66"/>
      <c r="AH262" s="68"/>
      <c r="AI262" s="219">
        <f t="shared" si="2"/>
        <v>0</v>
      </c>
      <c r="AJ262" s="71"/>
      <c r="AK262" s="66"/>
      <c r="AL262" s="66"/>
      <c r="AM262" s="72"/>
      <c r="AN262" s="73"/>
    </row>
    <row r="263" spans="2:40" ht="15.6">
      <c r="B263" s="65"/>
      <c r="C263" s="66"/>
      <c r="D263" s="66"/>
      <c r="E263" s="67"/>
      <c r="F263" s="67"/>
      <c r="G263" s="67"/>
      <c r="H263" s="66"/>
      <c r="I263" s="67"/>
      <c r="J263" s="68"/>
      <c r="K263" s="66"/>
      <c r="L263" s="66"/>
      <c r="M263" s="66"/>
      <c r="N263" s="68"/>
      <c r="O263" s="69"/>
      <c r="P263" s="70"/>
      <c r="Q263" s="66"/>
      <c r="R263" s="67"/>
      <c r="S263" s="66"/>
      <c r="T263" s="66"/>
      <c r="U263" s="68"/>
      <c r="V263" s="70"/>
      <c r="W263" s="70"/>
      <c r="X263" s="67"/>
      <c r="Y263" s="66"/>
      <c r="Z263" s="66"/>
      <c r="AA263" s="68"/>
      <c r="AB263" s="67"/>
      <c r="AC263" s="70"/>
      <c r="AD263" s="70"/>
      <c r="AE263" s="67"/>
      <c r="AF263" s="66"/>
      <c r="AG263" s="66"/>
      <c r="AH263" s="68"/>
      <c r="AI263" s="219">
        <f t="shared" si="2"/>
        <v>0</v>
      </c>
      <c r="AJ263" s="71"/>
      <c r="AK263" s="66"/>
      <c r="AL263" s="66"/>
      <c r="AM263" s="72"/>
      <c r="AN263" s="73"/>
    </row>
    <row r="264" spans="2:40" ht="15.6">
      <c r="B264" s="65"/>
      <c r="C264" s="66"/>
      <c r="D264" s="66"/>
      <c r="E264" s="67"/>
      <c r="F264" s="67"/>
      <c r="G264" s="67"/>
      <c r="H264" s="66"/>
      <c r="I264" s="67"/>
      <c r="J264" s="68"/>
      <c r="K264" s="66"/>
      <c r="L264" s="66"/>
      <c r="M264" s="66"/>
      <c r="N264" s="68"/>
      <c r="O264" s="66"/>
      <c r="P264" s="70"/>
      <c r="Q264" s="66"/>
      <c r="R264" s="67"/>
      <c r="S264" s="66"/>
      <c r="T264" s="66"/>
      <c r="U264" s="68"/>
      <c r="V264" s="70"/>
      <c r="W264" s="70"/>
      <c r="X264" s="67"/>
      <c r="Y264" s="66"/>
      <c r="Z264" s="66"/>
      <c r="AA264" s="68"/>
      <c r="AB264" s="67"/>
      <c r="AC264" s="70"/>
      <c r="AD264" s="70"/>
      <c r="AE264" s="67"/>
      <c r="AF264" s="66"/>
      <c r="AG264" s="66"/>
      <c r="AH264" s="68"/>
      <c r="AI264" s="219">
        <f t="shared" si="2"/>
        <v>0</v>
      </c>
      <c r="AJ264" s="71"/>
      <c r="AK264" s="66"/>
      <c r="AL264" s="66"/>
      <c r="AM264" s="72"/>
      <c r="AN264" s="73"/>
    </row>
    <row r="265" spans="2:40" ht="15.6">
      <c r="B265" s="65"/>
      <c r="C265" s="66"/>
      <c r="D265" s="66"/>
      <c r="E265" s="67"/>
      <c r="F265" s="67"/>
      <c r="G265" s="67"/>
      <c r="H265" s="66"/>
      <c r="I265" s="67"/>
      <c r="J265" s="68"/>
      <c r="K265" s="66"/>
      <c r="L265" s="66"/>
      <c r="M265" s="66"/>
      <c r="N265" s="68"/>
      <c r="O265" s="66"/>
      <c r="P265" s="70"/>
      <c r="Q265" s="66"/>
      <c r="R265" s="67"/>
      <c r="S265" s="66"/>
      <c r="T265" s="66"/>
      <c r="U265" s="68"/>
      <c r="V265" s="70"/>
      <c r="W265" s="70"/>
      <c r="X265" s="67"/>
      <c r="Y265" s="66"/>
      <c r="Z265" s="66"/>
      <c r="AA265" s="68"/>
      <c r="AB265" s="67"/>
      <c r="AC265" s="70"/>
      <c r="AD265" s="70"/>
      <c r="AE265" s="67"/>
      <c r="AF265" s="66"/>
      <c r="AG265" s="66"/>
      <c r="AH265" s="68"/>
      <c r="AI265" s="219">
        <f t="shared" si="2"/>
        <v>0</v>
      </c>
      <c r="AJ265" s="71"/>
      <c r="AK265" s="66"/>
      <c r="AL265" s="66"/>
      <c r="AM265" s="72"/>
      <c r="AN265" s="73"/>
    </row>
    <row r="266" spans="2:40" ht="15.6">
      <c r="B266" s="65"/>
      <c r="C266" s="66"/>
      <c r="D266" s="66"/>
      <c r="E266" s="67"/>
      <c r="F266" s="67"/>
      <c r="G266" s="67"/>
      <c r="H266" s="66"/>
      <c r="I266" s="67"/>
      <c r="J266" s="68"/>
      <c r="K266" s="66"/>
      <c r="L266" s="66"/>
      <c r="M266" s="66"/>
      <c r="N266" s="68"/>
      <c r="O266" s="66"/>
      <c r="P266" s="70"/>
      <c r="Q266" s="66"/>
      <c r="R266" s="67"/>
      <c r="S266" s="66"/>
      <c r="T266" s="66"/>
      <c r="U266" s="68"/>
      <c r="V266" s="70"/>
      <c r="W266" s="70"/>
      <c r="X266" s="67"/>
      <c r="Y266" s="66"/>
      <c r="Z266" s="66"/>
      <c r="AA266" s="68"/>
      <c r="AB266" s="67"/>
      <c r="AC266" s="70"/>
      <c r="AD266" s="70"/>
      <c r="AE266" s="67"/>
      <c r="AF266" s="66"/>
      <c r="AG266" s="66"/>
      <c r="AH266" s="68"/>
      <c r="AI266" s="219">
        <f t="shared" si="2"/>
        <v>0</v>
      </c>
      <c r="AJ266" s="71"/>
      <c r="AK266" s="66"/>
      <c r="AL266" s="66"/>
      <c r="AM266" s="72"/>
      <c r="AN266" s="73"/>
    </row>
    <row r="267" spans="2:40" ht="15.6">
      <c r="B267" s="65"/>
      <c r="C267" s="66"/>
      <c r="D267" s="66"/>
      <c r="E267" s="67"/>
      <c r="F267" s="67"/>
      <c r="G267" s="67"/>
      <c r="H267" s="66"/>
      <c r="I267" s="67"/>
      <c r="J267" s="68"/>
      <c r="K267" s="66"/>
      <c r="L267" s="66"/>
      <c r="M267" s="66"/>
      <c r="N267" s="68"/>
      <c r="O267" s="69"/>
      <c r="P267" s="70"/>
      <c r="Q267" s="66"/>
      <c r="R267" s="67"/>
      <c r="S267" s="66"/>
      <c r="T267" s="66"/>
      <c r="U267" s="68"/>
      <c r="V267" s="70"/>
      <c r="W267" s="70"/>
      <c r="X267" s="67"/>
      <c r="Y267" s="66"/>
      <c r="Z267" s="66"/>
      <c r="AA267" s="68"/>
      <c r="AB267" s="67"/>
      <c r="AC267" s="70"/>
      <c r="AD267" s="70"/>
      <c r="AE267" s="67"/>
      <c r="AF267" s="66"/>
      <c r="AG267" s="66"/>
      <c r="AH267" s="68"/>
      <c r="AI267" s="219">
        <f t="shared" si="2"/>
        <v>0</v>
      </c>
      <c r="AJ267" s="71"/>
      <c r="AK267" s="66"/>
      <c r="AL267" s="66"/>
      <c r="AM267" s="72"/>
      <c r="AN267" s="73"/>
    </row>
    <row r="268" spans="2:40" ht="15.6">
      <c r="B268" s="65"/>
      <c r="C268" s="66"/>
      <c r="D268" s="66"/>
      <c r="E268" s="67"/>
      <c r="F268" s="67"/>
      <c r="G268" s="67"/>
      <c r="H268" s="66"/>
      <c r="I268" s="67"/>
      <c r="J268" s="68"/>
      <c r="K268" s="66"/>
      <c r="L268" s="66"/>
      <c r="M268" s="66"/>
      <c r="N268" s="68"/>
      <c r="O268" s="69"/>
      <c r="P268" s="70"/>
      <c r="Q268" s="66"/>
      <c r="R268" s="67"/>
      <c r="S268" s="66"/>
      <c r="T268" s="66"/>
      <c r="U268" s="68"/>
      <c r="V268" s="70"/>
      <c r="W268" s="70"/>
      <c r="X268" s="67"/>
      <c r="Y268" s="66"/>
      <c r="Z268" s="66"/>
      <c r="AA268" s="68"/>
      <c r="AB268" s="67"/>
      <c r="AC268" s="70"/>
      <c r="AD268" s="70"/>
      <c r="AE268" s="67"/>
      <c r="AF268" s="66"/>
      <c r="AG268" s="66"/>
      <c r="AH268" s="68"/>
      <c r="AI268" s="219">
        <f t="shared" si="2"/>
        <v>0</v>
      </c>
      <c r="AJ268" s="71"/>
      <c r="AK268" s="66"/>
      <c r="AL268" s="66"/>
      <c r="AM268" s="72"/>
      <c r="AN268" s="73"/>
    </row>
    <row r="269" spans="2:40" ht="15.6">
      <c r="B269" s="65"/>
      <c r="C269" s="66"/>
      <c r="D269" s="66"/>
      <c r="E269" s="67"/>
      <c r="F269" s="67"/>
      <c r="G269" s="67"/>
      <c r="H269" s="66"/>
      <c r="I269" s="67"/>
      <c r="J269" s="68"/>
      <c r="K269" s="66"/>
      <c r="L269" s="66"/>
      <c r="M269" s="66"/>
      <c r="N269" s="68"/>
      <c r="O269" s="69"/>
      <c r="P269" s="70"/>
      <c r="Q269" s="66"/>
      <c r="R269" s="67"/>
      <c r="S269" s="66"/>
      <c r="T269" s="66"/>
      <c r="U269" s="68"/>
      <c r="V269" s="70"/>
      <c r="W269" s="70"/>
      <c r="X269" s="67"/>
      <c r="Y269" s="66"/>
      <c r="Z269" s="66"/>
      <c r="AA269" s="68"/>
      <c r="AB269" s="67"/>
      <c r="AC269" s="70"/>
      <c r="AD269" s="70"/>
      <c r="AE269" s="67"/>
      <c r="AF269" s="66"/>
      <c r="AG269" s="66"/>
      <c r="AH269" s="68"/>
      <c r="AI269" s="219">
        <f t="shared" si="2"/>
        <v>0</v>
      </c>
      <c r="AJ269" s="71"/>
      <c r="AK269" s="66"/>
      <c r="AL269" s="66"/>
      <c r="AM269" s="72"/>
      <c r="AN269" s="73"/>
    </row>
    <row r="270" spans="2:40" ht="15.6">
      <c r="B270" s="65"/>
      <c r="C270" s="66"/>
      <c r="D270" s="66"/>
      <c r="E270" s="67"/>
      <c r="F270" s="67"/>
      <c r="G270" s="67"/>
      <c r="H270" s="66"/>
      <c r="I270" s="67"/>
      <c r="J270" s="68"/>
      <c r="K270" s="66"/>
      <c r="L270" s="66"/>
      <c r="M270" s="66"/>
      <c r="N270" s="68"/>
      <c r="O270" s="69"/>
      <c r="P270" s="70"/>
      <c r="Q270" s="66"/>
      <c r="R270" s="67"/>
      <c r="S270" s="66"/>
      <c r="T270" s="66"/>
      <c r="U270" s="68"/>
      <c r="V270" s="70"/>
      <c r="W270" s="70"/>
      <c r="X270" s="67"/>
      <c r="Y270" s="66"/>
      <c r="Z270" s="66"/>
      <c r="AA270" s="68"/>
      <c r="AB270" s="67"/>
      <c r="AC270" s="70"/>
      <c r="AD270" s="70"/>
      <c r="AE270" s="67"/>
      <c r="AF270" s="66"/>
      <c r="AG270" s="66"/>
      <c r="AH270" s="68"/>
      <c r="AI270" s="219">
        <f t="shared" si="2"/>
        <v>0</v>
      </c>
      <c r="AJ270" s="71"/>
      <c r="AK270" s="66"/>
      <c r="AL270" s="66"/>
      <c r="AM270" s="72"/>
      <c r="AN270" s="73"/>
    </row>
    <row r="271" spans="2:40" ht="15.6">
      <c r="B271" s="65"/>
      <c r="C271" s="66"/>
      <c r="D271" s="66"/>
      <c r="E271" s="67"/>
      <c r="F271" s="67"/>
      <c r="G271" s="67"/>
      <c r="H271" s="66"/>
      <c r="I271" s="67"/>
      <c r="J271" s="68"/>
      <c r="K271" s="66"/>
      <c r="L271" s="66"/>
      <c r="M271" s="66"/>
      <c r="N271" s="68"/>
      <c r="O271" s="66"/>
      <c r="P271" s="70"/>
      <c r="Q271" s="66"/>
      <c r="R271" s="67"/>
      <c r="S271" s="66"/>
      <c r="T271" s="66"/>
      <c r="U271" s="68"/>
      <c r="V271" s="70"/>
      <c r="W271" s="70"/>
      <c r="X271" s="67"/>
      <c r="Y271" s="66"/>
      <c r="Z271" s="66"/>
      <c r="AA271" s="68"/>
      <c r="AB271" s="67"/>
      <c r="AC271" s="70"/>
      <c r="AD271" s="70"/>
      <c r="AE271" s="67"/>
      <c r="AF271" s="66"/>
      <c r="AG271" s="66"/>
      <c r="AH271" s="68"/>
      <c r="AI271" s="219">
        <f t="shared" si="2"/>
        <v>0</v>
      </c>
      <c r="AJ271" s="71"/>
      <c r="AK271" s="66"/>
      <c r="AL271" s="66"/>
      <c r="AM271" s="72"/>
      <c r="AN271" s="73"/>
    </row>
    <row r="272" spans="2:40" ht="15.6">
      <c r="B272" s="65"/>
      <c r="C272" s="66"/>
      <c r="D272" s="66"/>
      <c r="E272" s="67"/>
      <c r="F272" s="67"/>
      <c r="G272" s="67"/>
      <c r="H272" s="66"/>
      <c r="I272" s="67"/>
      <c r="J272" s="68"/>
      <c r="K272" s="66"/>
      <c r="L272" s="66"/>
      <c r="M272" s="66"/>
      <c r="N272" s="68"/>
      <c r="O272" s="69"/>
      <c r="P272" s="70"/>
      <c r="Q272" s="66"/>
      <c r="R272" s="67"/>
      <c r="S272" s="66"/>
      <c r="T272" s="66"/>
      <c r="U272" s="68"/>
      <c r="V272" s="70"/>
      <c r="W272" s="70"/>
      <c r="X272" s="67"/>
      <c r="Y272" s="66"/>
      <c r="Z272" s="66"/>
      <c r="AA272" s="68"/>
      <c r="AB272" s="67"/>
      <c r="AC272" s="70"/>
      <c r="AD272" s="70"/>
      <c r="AE272" s="67"/>
      <c r="AF272" s="66"/>
      <c r="AG272" s="66"/>
      <c r="AH272" s="68"/>
      <c r="AI272" s="219">
        <f t="shared" si="2"/>
        <v>0</v>
      </c>
      <c r="AJ272" s="71"/>
      <c r="AK272" s="66"/>
      <c r="AL272" s="66"/>
      <c r="AM272" s="72"/>
      <c r="AN272" s="73"/>
    </row>
    <row r="273" spans="2:40" ht="15.6">
      <c r="B273" s="65"/>
      <c r="C273" s="66"/>
      <c r="D273" s="66"/>
      <c r="E273" s="67"/>
      <c r="F273" s="67"/>
      <c r="G273" s="67"/>
      <c r="H273" s="66"/>
      <c r="I273" s="67"/>
      <c r="J273" s="68"/>
      <c r="K273" s="66"/>
      <c r="L273" s="66"/>
      <c r="M273" s="66"/>
      <c r="N273" s="68"/>
      <c r="O273" s="69"/>
      <c r="P273" s="70"/>
      <c r="Q273" s="66"/>
      <c r="R273" s="67"/>
      <c r="S273" s="66"/>
      <c r="T273" s="66"/>
      <c r="U273" s="68"/>
      <c r="V273" s="70"/>
      <c r="W273" s="70"/>
      <c r="X273" s="67"/>
      <c r="Y273" s="66"/>
      <c r="Z273" s="66"/>
      <c r="AA273" s="68"/>
      <c r="AB273" s="67"/>
      <c r="AC273" s="70"/>
      <c r="AD273" s="70"/>
      <c r="AE273" s="67"/>
      <c r="AF273" s="66"/>
      <c r="AG273" s="66"/>
      <c r="AH273" s="68"/>
      <c r="AI273" s="219">
        <f t="shared" si="2"/>
        <v>0</v>
      </c>
      <c r="AJ273" s="71"/>
      <c r="AK273" s="66"/>
      <c r="AL273" s="66"/>
      <c r="AM273" s="72"/>
      <c r="AN273" s="73"/>
    </row>
    <row r="274" spans="2:40" ht="15.6">
      <c r="B274" s="65"/>
      <c r="C274" s="66"/>
      <c r="D274" s="66"/>
      <c r="E274" s="67"/>
      <c r="F274" s="67"/>
      <c r="G274" s="67"/>
      <c r="H274" s="66"/>
      <c r="I274" s="67"/>
      <c r="J274" s="68"/>
      <c r="K274" s="66"/>
      <c r="L274" s="66"/>
      <c r="M274" s="69"/>
      <c r="N274" s="68"/>
      <c r="O274" s="66"/>
      <c r="P274" s="70"/>
      <c r="Q274" s="66"/>
      <c r="R274" s="67"/>
      <c r="S274" s="66"/>
      <c r="T274" s="66"/>
      <c r="U274" s="68"/>
      <c r="V274" s="70"/>
      <c r="W274" s="70"/>
      <c r="X274" s="67"/>
      <c r="Y274" s="66"/>
      <c r="Z274" s="66"/>
      <c r="AA274" s="68"/>
      <c r="AB274" s="67"/>
      <c r="AC274" s="70"/>
      <c r="AD274" s="70"/>
      <c r="AE274" s="67"/>
      <c r="AF274" s="66"/>
      <c r="AG274" s="66"/>
      <c r="AH274" s="68"/>
      <c r="AI274" s="219">
        <f t="shared" si="2"/>
        <v>0</v>
      </c>
      <c r="AJ274" s="71"/>
      <c r="AK274" s="66"/>
      <c r="AL274" s="66"/>
      <c r="AM274" s="72"/>
      <c r="AN274" s="73"/>
    </row>
    <row r="275" spans="2:40" ht="15.6">
      <c r="B275" s="65"/>
      <c r="C275" s="66"/>
      <c r="D275" s="66"/>
      <c r="E275" s="67"/>
      <c r="F275" s="67"/>
      <c r="G275" s="67"/>
      <c r="H275" s="66"/>
      <c r="I275" s="67"/>
      <c r="J275" s="68"/>
      <c r="K275" s="66"/>
      <c r="L275" s="66"/>
      <c r="M275" s="69"/>
      <c r="N275" s="68"/>
      <c r="O275" s="66"/>
      <c r="P275" s="70"/>
      <c r="Q275" s="66"/>
      <c r="R275" s="67"/>
      <c r="S275" s="66"/>
      <c r="T275" s="66"/>
      <c r="U275" s="68"/>
      <c r="V275" s="70"/>
      <c r="W275" s="70"/>
      <c r="X275" s="67"/>
      <c r="Y275" s="66"/>
      <c r="Z275" s="66"/>
      <c r="AA275" s="68"/>
      <c r="AB275" s="67"/>
      <c r="AC275" s="70"/>
      <c r="AD275" s="70"/>
      <c r="AE275" s="67"/>
      <c r="AF275" s="66"/>
      <c r="AG275" s="66"/>
      <c r="AH275" s="68"/>
      <c r="AI275" s="219">
        <f t="shared" si="2"/>
        <v>0</v>
      </c>
      <c r="AJ275" s="71"/>
      <c r="AK275" s="66"/>
      <c r="AL275" s="66"/>
      <c r="AM275" s="72"/>
      <c r="AN275" s="73"/>
    </row>
    <row r="276" spans="2:40" ht="15.6">
      <c r="B276" s="65"/>
      <c r="C276" s="66"/>
      <c r="D276" s="66"/>
      <c r="E276" s="67"/>
      <c r="F276" s="67"/>
      <c r="G276" s="67"/>
      <c r="H276" s="66"/>
      <c r="I276" s="67"/>
      <c r="J276" s="68"/>
      <c r="K276" s="66"/>
      <c r="L276" s="66"/>
      <c r="M276" s="69"/>
      <c r="N276" s="68"/>
      <c r="O276" s="66"/>
      <c r="P276" s="70"/>
      <c r="Q276" s="66"/>
      <c r="R276" s="67"/>
      <c r="S276" s="66"/>
      <c r="T276" s="66"/>
      <c r="U276" s="68"/>
      <c r="V276" s="70"/>
      <c r="W276" s="70"/>
      <c r="X276" s="67"/>
      <c r="Y276" s="66"/>
      <c r="Z276" s="66"/>
      <c r="AA276" s="68"/>
      <c r="AB276" s="67"/>
      <c r="AC276" s="70"/>
      <c r="AD276" s="70"/>
      <c r="AE276" s="67"/>
      <c r="AF276" s="66"/>
      <c r="AG276" s="66"/>
      <c r="AH276" s="68"/>
      <c r="AI276" s="219">
        <f t="shared" si="2"/>
        <v>0</v>
      </c>
      <c r="AJ276" s="71"/>
      <c r="AK276" s="66"/>
      <c r="AL276" s="66"/>
      <c r="AM276" s="72"/>
      <c r="AN276" s="73"/>
    </row>
    <row r="277" spans="2:40" ht="15.6">
      <c r="B277" s="65"/>
      <c r="C277" s="66"/>
      <c r="D277" s="66"/>
      <c r="E277" s="67"/>
      <c r="F277" s="67"/>
      <c r="G277" s="67"/>
      <c r="H277" s="66"/>
      <c r="I277" s="67"/>
      <c r="J277" s="68"/>
      <c r="K277" s="66"/>
      <c r="L277" s="66"/>
      <c r="M277" s="69"/>
      <c r="N277" s="68"/>
      <c r="O277" s="69"/>
      <c r="P277" s="70"/>
      <c r="Q277" s="66"/>
      <c r="R277" s="67"/>
      <c r="S277" s="66"/>
      <c r="T277" s="66"/>
      <c r="U277" s="68"/>
      <c r="V277" s="70"/>
      <c r="W277" s="70"/>
      <c r="X277" s="67"/>
      <c r="Y277" s="66"/>
      <c r="Z277" s="66"/>
      <c r="AA277" s="68"/>
      <c r="AB277" s="67"/>
      <c r="AC277" s="70"/>
      <c r="AD277" s="70"/>
      <c r="AE277" s="67"/>
      <c r="AF277" s="66"/>
      <c r="AG277" s="66"/>
      <c r="AH277" s="68"/>
      <c r="AI277" s="219">
        <f t="shared" si="2"/>
        <v>0</v>
      </c>
      <c r="AJ277" s="71"/>
      <c r="AK277" s="66"/>
      <c r="AL277" s="66"/>
      <c r="AM277" s="72"/>
      <c r="AN277" s="73"/>
    </row>
    <row r="278" spans="2:40" ht="15.6">
      <c r="B278" s="65"/>
      <c r="C278" s="66"/>
      <c r="D278" s="66"/>
      <c r="E278" s="67"/>
      <c r="F278" s="67"/>
      <c r="G278" s="67"/>
      <c r="H278" s="66"/>
      <c r="I278" s="67"/>
      <c r="J278" s="68"/>
      <c r="K278" s="66"/>
      <c r="L278" s="66"/>
      <c r="M278" s="69"/>
      <c r="N278" s="68"/>
      <c r="O278" s="69"/>
      <c r="P278" s="70"/>
      <c r="Q278" s="66"/>
      <c r="R278" s="67"/>
      <c r="S278" s="66"/>
      <c r="T278" s="66"/>
      <c r="U278" s="68"/>
      <c r="V278" s="70"/>
      <c r="W278" s="70"/>
      <c r="X278" s="67"/>
      <c r="Y278" s="66"/>
      <c r="Z278" s="66"/>
      <c r="AA278" s="68"/>
      <c r="AB278" s="67"/>
      <c r="AC278" s="70"/>
      <c r="AD278" s="70"/>
      <c r="AE278" s="67"/>
      <c r="AF278" s="66"/>
      <c r="AG278" s="66"/>
      <c r="AH278" s="68"/>
      <c r="AI278" s="219">
        <f t="shared" si="2"/>
        <v>0</v>
      </c>
      <c r="AJ278" s="71"/>
      <c r="AK278" s="66"/>
      <c r="AL278" s="66"/>
      <c r="AM278" s="72"/>
      <c r="AN278" s="73"/>
    </row>
    <row r="279" spans="2:40" ht="15.6">
      <c r="B279" s="65"/>
      <c r="C279" s="66"/>
      <c r="D279" s="66"/>
      <c r="E279" s="67"/>
      <c r="F279" s="67"/>
      <c r="G279" s="67"/>
      <c r="H279" s="66"/>
      <c r="I279" s="67"/>
      <c r="J279" s="68"/>
      <c r="K279" s="66"/>
      <c r="L279" s="66"/>
      <c r="M279" s="69"/>
      <c r="N279" s="68"/>
      <c r="O279" s="69"/>
      <c r="P279" s="70"/>
      <c r="Q279" s="66"/>
      <c r="R279" s="67"/>
      <c r="S279" s="66"/>
      <c r="T279" s="66"/>
      <c r="U279" s="68"/>
      <c r="V279" s="70"/>
      <c r="W279" s="70"/>
      <c r="X279" s="67"/>
      <c r="Y279" s="66"/>
      <c r="Z279" s="66"/>
      <c r="AA279" s="68"/>
      <c r="AB279" s="67"/>
      <c r="AC279" s="70"/>
      <c r="AD279" s="70"/>
      <c r="AE279" s="67"/>
      <c r="AF279" s="66"/>
      <c r="AG279" s="66"/>
      <c r="AH279" s="68"/>
      <c r="AI279" s="219">
        <f t="shared" si="2"/>
        <v>0</v>
      </c>
      <c r="AJ279" s="71"/>
      <c r="AK279" s="66"/>
      <c r="AL279" s="66"/>
      <c r="AM279" s="72"/>
      <c r="AN279" s="73"/>
    </row>
    <row r="280" spans="2:40" ht="15.6">
      <c r="B280" s="65"/>
      <c r="C280" s="66"/>
      <c r="D280" s="66"/>
      <c r="E280" s="67"/>
      <c r="F280" s="67"/>
      <c r="G280" s="67"/>
      <c r="H280" s="66"/>
      <c r="I280" s="67"/>
      <c r="J280" s="68"/>
      <c r="K280" s="66"/>
      <c r="L280" s="66"/>
      <c r="M280" s="66"/>
      <c r="N280" s="68"/>
      <c r="O280" s="69"/>
      <c r="P280" s="70"/>
      <c r="Q280" s="66"/>
      <c r="R280" s="67"/>
      <c r="S280" s="66"/>
      <c r="T280" s="66"/>
      <c r="U280" s="68"/>
      <c r="V280" s="70"/>
      <c r="W280" s="70"/>
      <c r="X280" s="67"/>
      <c r="Y280" s="66"/>
      <c r="Z280" s="66"/>
      <c r="AA280" s="68"/>
      <c r="AB280" s="67"/>
      <c r="AC280" s="70"/>
      <c r="AD280" s="70"/>
      <c r="AE280" s="67"/>
      <c r="AF280" s="66"/>
      <c r="AG280" s="66"/>
      <c r="AH280" s="68"/>
      <c r="AI280" s="219">
        <f t="shared" si="2"/>
        <v>0</v>
      </c>
      <c r="AJ280" s="71"/>
      <c r="AK280" s="66"/>
      <c r="AL280" s="66"/>
      <c r="AM280" s="72"/>
      <c r="AN280" s="73"/>
    </row>
    <row r="281" spans="2:40" ht="15.6">
      <c r="B281" s="65"/>
      <c r="C281" s="66"/>
      <c r="D281" s="66"/>
      <c r="E281" s="67"/>
      <c r="F281" s="67"/>
      <c r="G281" s="67"/>
      <c r="H281" s="66"/>
      <c r="I281" s="67"/>
      <c r="J281" s="68"/>
      <c r="K281" s="66"/>
      <c r="L281" s="66"/>
      <c r="M281" s="66"/>
      <c r="N281" s="68"/>
      <c r="O281" s="69"/>
      <c r="P281" s="70"/>
      <c r="Q281" s="66"/>
      <c r="R281" s="67"/>
      <c r="S281" s="66"/>
      <c r="T281" s="66"/>
      <c r="U281" s="68"/>
      <c r="V281" s="70"/>
      <c r="W281" s="70"/>
      <c r="X281" s="67"/>
      <c r="Y281" s="66"/>
      <c r="Z281" s="66"/>
      <c r="AA281" s="68"/>
      <c r="AB281" s="67"/>
      <c r="AC281" s="70"/>
      <c r="AD281" s="70"/>
      <c r="AE281" s="67"/>
      <c r="AF281" s="66"/>
      <c r="AG281" s="66"/>
      <c r="AH281" s="68"/>
      <c r="AI281" s="219">
        <f t="shared" si="2"/>
        <v>0</v>
      </c>
      <c r="AJ281" s="71"/>
      <c r="AK281" s="66"/>
      <c r="AL281" s="66"/>
      <c r="AM281" s="72"/>
      <c r="AN281" s="73"/>
    </row>
    <row r="282" spans="2:40" ht="15.6">
      <c r="B282" s="65"/>
      <c r="C282" s="66"/>
      <c r="D282" s="66"/>
      <c r="E282" s="67"/>
      <c r="F282" s="67"/>
      <c r="G282" s="67"/>
      <c r="H282" s="66"/>
      <c r="I282" s="67"/>
      <c r="J282" s="68"/>
      <c r="K282" s="66"/>
      <c r="L282" s="66"/>
      <c r="M282" s="66"/>
      <c r="N282" s="68"/>
      <c r="O282" s="69"/>
      <c r="P282" s="70"/>
      <c r="Q282" s="66"/>
      <c r="R282" s="67"/>
      <c r="S282" s="66"/>
      <c r="T282" s="66"/>
      <c r="U282" s="68"/>
      <c r="V282" s="70"/>
      <c r="W282" s="70"/>
      <c r="X282" s="67"/>
      <c r="Y282" s="66"/>
      <c r="Z282" s="66"/>
      <c r="AA282" s="68"/>
      <c r="AB282" s="67"/>
      <c r="AC282" s="70"/>
      <c r="AD282" s="70"/>
      <c r="AE282" s="67"/>
      <c r="AF282" s="66"/>
      <c r="AG282" s="66"/>
      <c r="AH282" s="68"/>
      <c r="AI282" s="219">
        <f t="shared" si="2"/>
        <v>0</v>
      </c>
      <c r="AJ282" s="71"/>
      <c r="AK282" s="66"/>
      <c r="AL282" s="66"/>
      <c r="AM282" s="72"/>
      <c r="AN282" s="73"/>
    </row>
    <row r="283" spans="2:40" ht="15.6">
      <c r="B283" s="65"/>
      <c r="C283" s="66"/>
      <c r="D283" s="66"/>
      <c r="E283" s="67"/>
      <c r="F283" s="67"/>
      <c r="G283" s="67"/>
      <c r="H283" s="66"/>
      <c r="I283" s="67"/>
      <c r="J283" s="68"/>
      <c r="K283" s="66"/>
      <c r="L283" s="66"/>
      <c r="M283" s="66"/>
      <c r="N283" s="68"/>
      <c r="O283" s="69"/>
      <c r="P283" s="70"/>
      <c r="Q283" s="66"/>
      <c r="R283" s="67"/>
      <c r="S283" s="66"/>
      <c r="T283" s="66"/>
      <c r="U283" s="68"/>
      <c r="V283" s="70"/>
      <c r="W283" s="70"/>
      <c r="X283" s="67"/>
      <c r="Y283" s="66"/>
      <c r="Z283" s="66"/>
      <c r="AA283" s="68"/>
      <c r="AB283" s="67"/>
      <c r="AC283" s="70"/>
      <c r="AD283" s="70"/>
      <c r="AE283" s="67"/>
      <c r="AF283" s="66"/>
      <c r="AG283" s="66"/>
      <c r="AH283" s="68"/>
      <c r="AI283" s="219">
        <f t="shared" si="2"/>
        <v>0</v>
      </c>
      <c r="AJ283" s="71"/>
      <c r="AK283" s="66"/>
      <c r="AL283" s="66"/>
      <c r="AM283" s="72"/>
      <c r="AN283" s="73"/>
    </row>
    <row r="284" spans="2:40" ht="15.6">
      <c r="B284" s="65"/>
      <c r="C284" s="66"/>
      <c r="D284" s="66"/>
      <c r="E284" s="67"/>
      <c r="F284" s="67"/>
      <c r="G284" s="67"/>
      <c r="H284" s="66"/>
      <c r="I284" s="67"/>
      <c r="J284" s="68"/>
      <c r="K284" s="66"/>
      <c r="L284" s="66"/>
      <c r="M284" s="66"/>
      <c r="N284" s="68"/>
      <c r="O284" s="69"/>
      <c r="P284" s="70"/>
      <c r="Q284" s="66"/>
      <c r="R284" s="67"/>
      <c r="S284" s="66"/>
      <c r="T284" s="66"/>
      <c r="U284" s="68"/>
      <c r="V284" s="70"/>
      <c r="W284" s="70"/>
      <c r="X284" s="67"/>
      <c r="Y284" s="66"/>
      <c r="Z284" s="66"/>
      <c r="AA284" s="68"/>
      <c r="AB284" s="67"/>
      <c r="AC284" s="70"/>
      <c r="AD284" s="70"/>
      <c r="AE284" s="67"/>
      <c r="AF284" s="66"/>
      <c r="AG284" s="66"/>
      <c r="AH284" s="68"/>
      <c r="AI284" s="219">
        <f t="shared" si="2"/>
        <v>0</v>
      </c>
      <c r="AJ284" s="71"/>
      <c r="AK284" s="66"/>
      <c r="AL284" s="66"/>
      <c r="AM284" s="72"/>
      <c r="AN284" s="73"/>
    </row>
    <row r="285" spans="2:40" ht="15.6">
      <c r="B285" s="65"/>
      <c r="C285" s="66"/>
      <c r="D285" s="66"/>
      <c r="E285" s="67"/>
      <c r="F285" s="67"/>
      <c r="G285" s="67"/>
      <c r="H285" s="66"/>
      <c r="I285" s="67"/>
      <c r="J285" s="68"/>
      <c r="K285" s="66"/>
      <c r="L285" s="66"/>
      <c r="M285" s="66"/>
      <c r="N285" s="68"/>
      <c r="O285" s="66"/>
      <c r="P285" s="70"/>
      <c r="Q285" s="66"/>
      <c r="R285" s="67"/>
      <c r="S285" s="66"/>
      <c r="T285" s="66"/>
      <c r="U285" s="68"/>
      <c r="V285" s="70"/>
      <c r="W285" s="70"/>
      <c r="X285" s="67"/>
      <c r="Y285" s="66"/>
      <c r="Z285" s="66"/>
      <c r="AA285" s="68"/>
      <c r="AB285" s="67"/>
      <c r="AC285" s="70"/>
      <c r="AD285" s="70"/>
      <c r="AE285" s="67"/>
      <c r="AF285" s="66"/>
      <c r="AG285" s="66"/>
      <c r="AH285" s="68"/>
      <c r="AI285" s="219">
        <f t="shared" si="2"/>
        <v>0</v>
      </c>
      <c r="AJ285" s="71"/>
      <c r="AK285" s="66"/>
      <c r="AL285" s="66"/>
      <c r="AM285" s="72"/>
      <c r="AN285" s="73"/>
    </row>
    <row r="286" spans="2:40" ht="15.6">
      <c r="B286" s="65"/>
      <c r="C286" s="66"/>
      <c r="D286" s="66"/>
      <c r="E286" s="67"/>
      <c r="F286" s="67"/>
      <c r="G286" s="67"/>
      <c r="H286" s="66"/>
      <c r="I286" s="67"/>
      <c r="J286" s="68"/>
      <c r="K286" s="66"/>
      <c r="L286" s="66"/>
      <c r="M286" s="66"/>
      <c r="N286" s="68"/>
      <c r="O286" s="69"/>
      <c r="P286" s="70"/>
      <c r="Q286" s="66"/>
      <c r="R286" s="67"/>
      <c r="S286" s="66"/>
      <c r="T286" s="66"/>
      <c r="U286" s="68"/>
      <c r="V286" s="70"/>
      <c r="W286" s="70"/>
      <c r="X286" s="67"/>
      <c r="Y286" s="66"/>
      <c r="Z286" s="66"/>
      <c r="AA286" s="68"/>
      <c r="AB286" s="67"/>
      <c r="AC286" s="70"/>
      <c r="AD286" s="70"/>
      <c r="AE286" s="67"/>
      <c r="AF286" s="66"/>
      <c r="AG286" s="66"/>
      <c r="AH286" s="68"/>
      <c r="AI286" s="219">
        <f t="shared" si="2"/>
        <v>0</v>
      </c>
      <c r="AJ286" s="71"/>
      <c r="AK286" s="66"/>
      <c r="AL286" s="66"/>
      <c r="AM286" s="72"/>
      <c r="AN286" s="73"/>
    </row>
    <row r="287" spans="2:40" ht="15.6">
      <c r="B287" s="65"/>
      <c r="C287" s="66"/>
      <c r="D287" s="66"/>
      <c r="E287" s="67"/>
      <c r="F287" s="67"/>
      <c r="G287" s="67"/>
      <c r="H287" s="66"/>
      <c r="I287" s="67"/>
      <c r="J287" s="68"/>
      <c r="K287" s="66"/>
      <c r="L287" s="66"/>
      <c r="M287" s="66"/>
      <c r="N287" s="68"/>
      <c r="O287" s="66"/>
      <c r="P287" s="70"/>
      <c r="Q287" s="66"/>
      <c r="R287" s="67"/>
      <c r="S287" s="66"/>
      <c r="T287" s="66"/>
      <c r="U287" s="68"/>
      <c r="V287" s="70"/>
      <c r="W287" s="70"/>
      <c r="X287" s="67"/>
      <c r="Y287" s="66"/>
      <c r="Z287" s="66"/>
      <c r="AA287" s="68"/>
      <c r="AB287" s="67"/>
      <c r="AC287" s="70"/>
      <c r="AD287" s="70"/>
      <c r="AE287" s="67"/>
      <c r="AF287" s="66"/>
      <c r="AG287" s="66"/>
      <c r="AH287" s="68"/>
      <c r="AI287" s="219">
        <f t="shared" si="2"/>
        <v>0</v>
      </c>
      <c r="AJ287" s="71"/>
      <c r="AK287" s="66"/>
      <c r="AL287" s="66"/>
      <c r="AM287" s="72"/>
      <c r="AN287" s="73"/>
    </row>
    <row r="288" spans="2:40" ht="15.6">
      <c r="B288" s="65"/>
      <c r="C288" s="66"/>
      <c r="D288" s="66"/>
      <c r="E288" s="67"/>
      <c r="F288" s="67"/>
      <c r="G288" s="67"/>
      <c r="H288" s="66"/>
      <c r="I288" s="67"/>
      <c r="J288" s="68"/>
      <c r="K288" s="66"/>
      <c r="L288" s="66"/>
      <c r="M288" s="66"/>
      <c r="N288" s="68"/>
      <c r="O288" s="66"/>
      <c r="P288" s="70"/>
      <c r="Q288" s="66"/>
      <c r="R288" s="67"/>
      <c r="S288" s="66"/>
      <c r="T288" s="66"/>
      <c r="U288" s="68"/>
      <c r="V288" s="70"/>
      <c r="W288" s="70"/>
      <c r="X288" s="67"/>
      <c r="Y288" s="66"/>
      <c r="Z288" s="66"/>
      <c r="AA288" s="68"/>
      <c r="AB288" s="67"/>
      <c r="AC288" s="70"/>
      <c r="AD288" s="70"/>
      <c r="AE288" s="67"/>
      <c r="AF288" s="66"/>
      <c r="AG288" s="66"/>
      <c r="AH288" s="68"/>
      <c r="AI288" s="219">
        <f t="shared" si="2"/>
        <v>0</v>
      </c>
      <c r="AJ288" s="71"/>
      <c r="AK288" s="66"/>
      <c r="AL288" s="66"/>
      <c r="AM288" s="72"/>
      <c r="AN288" s="73"/>
    </row>
    <row r="289" spans="2:40" ht="15.6">
      <c r="B289" s="65"/>
      <c r="C289" s="66"/>
      <c r="D289" s="66"/>
      <c r="E289" s="67"/>
      <c r="F289" s="67"/>
      <c r="G289" s="67"/>
      <c r="H289" s="66"/>
      <c r="I289" s="67"/>
      <c r="J289" s="68"/>
      <c r="K289" s="66"/>
      <c r="L289" s="66"/>
      <c r="M289" s="66"/>
      <c r="N289" s="68"/>
      <c r="O289" s="66"/>
      <c r="P289" s="70"/>
      <c r="Q289" s="66"/>
      <c r="R289" s="67"/>
      <c r="S289" s="66"/>
      <c r="T289" s="66"/>
      <c r="U289" s="68"/>
      <c r="V289" s="70"/>
      <c r="W289" s="70"/>
      <c r="X289" s="67"/>
      <c r="Y289" s="66"/>
      <c r="Z289" s="66"/>
      <c r="AA289" s="68"/>
      <c r="AB289" s="67"/>
      <c r="AC289" s="70"/>
      <c r="AD289" s="70"/>
      <c r="AE289" s="67"/>
      <c r="AF289" s="66"/>
      <c r="AG289" s="66"/>
      <c r="AH289" s="68"/>
      <c r="AI289" s="219">
        <f t="shared" si="2"/>
        <v>0</v>
      </c>
      <c r="AJ289" s="71"/>
      <c r="AK289" s="66"/>
      <c r="AL289" s="66"/>
      <c r="AM289" s="72"/>
      <c r="AN289" s="73"/>
    </row>
    <row r="290" spans="2:40" ht="15.6">
      <c r="B290" s="65"/>
      <c r="C290" s="66"/>
      <c r="D290" s="66"/>
      <c r="E290" s="67"/>
      <c r="F290" s="67"/>
      <c r="G290" s="67"/>
      <c r="H290" s="66"/>
      <c r="I290" s="67"/>
      <c r="J290" s="68"/>
      <c r="K290" s="66"/>
      <c r="L290" s="66"/>
      <c r="M290" s="66"/>
      <c r="N290" s="68"/>
      <c r="O290" s="69"/>
      <c r="P290" s="70"/>
      <c r="Q290" s="66"/>
      <c r="R290" s="67"/>
      <c r="S290" s="66"/>
      <c r="T290" s="66"/>
      <c r="U290" s="68"/>
      <c r="V290" s="70"/>
      <c r="W290" s="70"/>
      <c r="X290" s="67"/>
      <c r="Y290" s="66"/>
      <c r="Z290" s="66"/>
      <c r="AA290" s="68"/>
      <c r="AB290" s="67"/>
      <c r="AC290" s="70"/>
      <c r="AD290" s="70"/>
      <c r="AE290" s="67"/>
      <c r="AF290" s="66"/>
      <c r="AG290" s="66"/>
      <c r="AH290" s="68"/>
      <c r="AI290" s="219">
        <f t="shared" si="2"/>
        <v>0</v>
      </c>
      <c r="AJ290" s="71"/>
      <c r="AK290" s="66"/>
      <c r="AL290" s="66"/>
      <c r="AM290" s="72"/>
      <c r="AN290" s="73"/>
    </row>
    <row r="291" spans="2:40" ht="15.6">
      <c r="B291" s="65"/>
      <c r="C291" s="66"/>
      <c r="D291" s="66"/>
      <c r="E291" s="67"/>
      <c r="F291" s="67"/>
      <c r="G291" s="67"/>
      <c r="H291" s="66"/>
      <c r="I291" s="67"/>
      <c r="J291" s="68"/>
      <c r="K291" s="66"/>
      <c r="L291" s="66"/>
      <c r="M291" s="66"/>
      <c r="N291" s="68"/>
      <c r="O291" s="69"/>
      <c r="P291" s="70"/>
      <c r="Q291" s="66"/>
      <c r="R291" s="67"/>
      <c r="S291" s="66"/>
      <c r="T291" s="66"/>
      <c r="U291" s="68"/>
      <c r="V291" s="70"/>
      <c r="W291" s="70"/>
      <c r="X291" s="67"/>
      <c r="Y291" s="66"/>
      <c r="Z291" s="66"/>
      <c r="AA291" s="68"/>
      <c r="AB291" s="67"/>
      <c r="AC291" s="70"/>
      <c r="AD291" s="70"/>
      <c r="AE291" s="67"/>
      <c r="AF291" s="66"/>
      <c r="AG291" s="66"/>
      <c r="AH291" s="68"/>
      <c r="AI291" s="219">
        <f t="shared" si="2"/>
        <v>0</v>
      </c>
      <c r="AJ291" s="71"/>
      <c r="AK291" s="66"/>
      <c r="AL291" s="66"/>
      <c r="AM291" s="72"/>
      <c r="AN291" s="73"/>
    </row>
    <row r="292" spans="2:40" ht="15.6">
      <c r="B292" s="65"/>
      <c r="C292" s="66"/>
      <c r="D292" s="66"/>
      <c r="E292" s="67"/>
      <c r="F292" s="67"/>
      <c r="G292" s="67"/>
      <c r="H292" s="66"/>
      <c r="I292" s="67"/>
      <c r="J292" s="68"/>
      <c r="K292" s="66"/>
      <c r="L292" s="66"/>
      <c r="M292" s="66"/>
      <c r="N292" s="68"/>
      <c r="O292" s="69"/>
      <c r="P292" s="70"/>
      <c r="Q292" s="66"/>
      <c r="R292" s="67"/>
      <c r="S292" s="66"/>
      <c r="T292" s="66"/>
      <c r="U292" s="68"/>
      <c r="V292" s="70"/>
      <c r="W292" s="70"/>
      <c r="X292" s="67"/>
      <c r="Y292" s="66"/>
      <c r="Z292" s="66"/>
      <c r="AA292" s="68"/>
      <c r="AB292" s="67"/>
      <c r="AC292" s="70"/>
      <c r="AD292" s="70"/>
      <c r="AE292" s="67"/>
      <c r="AF292" s="66"/>
      <c r="AG292" s="66"/>
      <c r="AH292" s="68"/>
      <c r="AI292" s="219">
        <f t="shared" si="2"/>
        <v>0</v>
      </c>
      <c r="AJ292" s="71"/>
      <c r="AK292" s="66"/>
      <c r="AL292" s="66"/>
      <c r="AM292" s="72"/>
      <c r="AN292" s="73"/>
    </row>
    <row r="293" spans="2:40" ht="15.6">
      <c r="B293" s="65"/>
      <c r="C293" s="66"/>
      <c r="D293" s="66"/>
      <c r="E293" s="67"/>
      <c r="F293" s="67"/>
      <c r="G293" s="67"/>
      <c r="H293" s="66"/>
      <c r="I293" s="67"/>
      <c r="J293" s="68"/>
      <c r="K293" s="66"/>
      <c r="L293" s="66"/>
      <c r="M293" s="66"/>
      <c r="N293" s="68"/>
      <c r="O293" s="69"/>
      <c r="P293" s="70"/>
      <c r="Q293" s="66"/>
      <c r="R293" s="67"/>
      <c r="S293" s="66"/>
      <c r="T293" s="66"/>
      <c r="U293" s="68"/>
      <c r="V293" s="70"/>
      <c r="W293" s="70"/>
      <c r="X293" s="67"/>
      <c r="Y293" s="66"/>
      <c r="Z293" s="66"/>
      <c r="AA293" s="68"/>
      <c r="AB293" s="67"/>
      <c r="AC293" s="70"/>
      <c r="AD293" s="70"/>
      <c r="AE293" s="67"/>
      <c r="AF293" s="66"/>
      <c r="AG293" s="66"/>
      <c r="AH293" s="68"/>
      <c r="AI293" s="219">
        <f t="shared" si="2"/>
        <v>0</v>
      </c>
      <c r="AJ293" s="71"/>
      <c r="AK293" s="66"/>
      <c r="AL293" s="66"/>
      <c r="AM293" s="72"/>
      <c r="AN293" s="73"/>
    </row>
    <row r="294" spans="2:40" ht="15.6">
      <c r="B294" s="65"/>
      <c r="C294" s="66"/>
      <c r="D294" s="66"/>
      <c r="E294" s="67"/>
      <c r="F294" s="67"/>
      <c r="G294" s="67"/>
      <c r="H294" s="66"/>
      <c r="I294" s="67"/>
      <c r="J294" s="68"/>
      <c r="K294" s="66"/>
      <c r="L294" s="66"/>
      <c r="M294" s="66"/>
      <c r="N294" s="68"/>
      <c r="O294" s="66"/>
      <c r="P294" s="70"/>
      <c r="Q294" s="66"/>
      <c r="R294" s="67"/>
      <c r="S294" s="66"/>
      <c r="T294" s="66"/>
      <c r="U294" s="68"/>
      <c r="V294" s="70"/>
      <c r="W294" s="70"/>
      <c r="X294" s="67"/>
      <c r="Y294" s="66"/>
      <c r="Z294" s="66"/>
      <c r="AA294" s="68"/>
      <c r="AB294" s="67"/>
      <c r="AC294" s="70"/>
      <c r="AD294" s="70"/>
      <c r="AE294" s="67"/>
      <c r="AF294" s="66"/>
      <c r="AG294" s="66"/>
      <c r="AH294" s="68"/>
      <c r="AI294" s="219">
        <f t="shared" si="2"/>
        <v>0</v>
      </c>
      <c r="AJ294" s="71"/>
      <c r="AK294" s="66"/>
      <c r="AL294" s="66"/>
      <c r="AM294" s="72"/>
      <c r="AN294" s="73"/>
    </row>
    <row r="295" spans="2:40" ht="15.6">
      <c r="B295" s="65"/>
      <c r="C295" s="66"/>
      <c r="D295" s="66"/>
      <c r="E295" s="67"/>
      <c r="F295" s="67"/>
      <c r="G295" s="67"/>
      <c r="H295" s="66"/>
      <c r="I295" s="67"/>
      <c r="J295" s="68"/>
      <c r="K295" s="66"/>
      <c r="L295" s="66"/>
      <c r="M295" s="66"/>
      <c r="N295" s="68"/>
      <c r="O295" s="69"/>
      <c r="P295" s="70"/>
      <c r="Q295" s="66"/>
      <c r="R295" s="67"/>
      <c r="S295" s="66"/>
      <c r="T295" s="66"/>
      <c r="U295" s="68"/>
      <c r="V295" s="70"/>
      <c r="W295" s="70"/>
      <c r="X295" s="67"/>
      <c r="Y295" s="66"/>
      <c r="Z295" s="66"/>
      <c r="AA295" s="68"/>
      <c r="AB295" s="67"/>
      <c r="AC295" s="70"/>
      <c r="AD295" s="70"/>
      <c r="AE295" s="67"/>
      <c r="AF295" s="66"/>
      <c r="AG295" s="66"/>
      <c r="AH295" s="68"/>
      <c r="AI295" s="219">
        <f t="shared" si="2"/>
        <v>0</v>
      </c>
      <c r="AJ295" s="71"/>
      <c r="AK295" s="66"/>
      <c r="AL295" s="66"/>
      <c r="AM295" s="72"/>
      <c r="AN295" s="73"/>
    </row>
    <row r="296" spans="2:40" ht="15.6">
      <c r="B296" s="65"/>
      <c r="C296" s="66"/>
      <c r="D296" s="66"/>
      <c r="E296" s="67"/>
      <c r="F296" s="67"/>
      <c r="G296" s="67"/>
      <c r="H296" s="66"/>
      <c r="I296" s="67"/>
      <c r="J296" s="68"/>
      <c r="K296" s="66"/>
      <c r="L296" s="66"/>
      <c r="M296" s="66"/>
      <c r="N296" s="68"/>
      <c r="O296" s="69"/>
      <c r="P296" s="70"/>
      <c r="Q296" s="66"/>
      <c r="R296" s="67"/>
      <c r="S296" s="66"/>
      <c r="T296" s="66"/>
      <c r="U296" s="68"/>
      <c r="V296" s="70"/>
      <c r="W296" s="70"/>
      <c r="X296" s="67"/>
      <c r="Y296" s="66"/>
      <c r="Z296" s="66"/>
      <c r="AA296" s="68"/>
      <c r="AB296" s="67"/>
      <c r="AC296" s="70"/>
      <c r="AD296" s="70"/>
      <c r="AE296" s="67"/>
      <c r="AF296" s="66"/>
      <c r="AG296" s="66"/>
      <c r="AH296" s="68"/>
      <c r="AI296" s="219">
        <f t="shared" si="2"/>
        <v>0</v>
      </c>
      <c r="AJ296" s="71"/>
      <c r="AK296" s="66"/>
      <c r="AL296" s="66"/>
      <c r="AM296" s="72"/>
      <c r="AN296" s="73"/>
    </row>
    <row r="297" spans="2:40" ht="15.6">
      <c r="B297" s="65"/>
      <c r="C297" s="66"/>
      <c r="D297" s="66"/>
      <c r="E297" s="67"/>
      <c r="F297" s="67"/>
      <c r="G297" s="67"/>
      <c r="H297" s="66"/>
      <c r="I297" s="67"/>
      <c r="J297" s="68"/>
      <c r="K297" s="66"/>
      <c r="L297" s="66"/>
      <c r="M297" s="69"/>
      <c r="N297" s="68"/>
      <c r="O297" s="66"/>
      <c r="P297" s="70"/>
      <c r="Q297" s="66"/>
      <c r="R297" s="67"/>
      <c r="S297" s="66"/>
      <c r="T297" s="66"/>
      <c r="U297" s="68"/>
      <c r="V297" s="70"/>
      <c r="W297" s="70"/>
      <c r="X297" s="67"/>
      <c r="Y297" s="66"/>
      <c r="Z297" s="66"/>
      <c r="AA297" s="68"/>
      <c r="AB297" s="67"/>
      <c r="AC297" s="70"/>
      <c r="AD297" s="70"/>
      <c r="AE297" s="67"/>
      <c r="AF297" s="66"/>
      <c r="AG297" s="66"/>
      <c r="AH297" s="68"/>
      <c r="AI297" s="219">
        <f t="shared" si="2"/>
        <v>0</v>
      </c>
      <c r="AJ297" s="71"/>
      <c r="AK297" s="66"/>
      <c r="AL297" s="66"/>
      <c r="AM297" s="72"/>
      <c r="AN297" s="73"/>
    </row>
    <row r="298" spans="2:40" ht="15.6">
      <c r="B298" s="65"/>
      <c r="C298" s="66"/>
      <c r="D298" s="66"/>
      <c r="E298" s="67"/>
      <c r="F298" s="67"/>
      <c r="G298" s="67"/>
      <c r="H298" s="66"/>
      <c r="I298" s="67"/>
      <c r="J298" s="68"/>
      <c r="K298" s="66"/>
      <c r="L298" s="66"/>
      <c r="M298" s="69"/>
      <c r="N298" s="68"/>
      <c r="O298" s="66"/>
      <c r="P298" s="70"/>
      <c r="Q298" s="66"/>
      <c r="R298" s="67"/>
      <c r="S298" s="66"/>
      <c r="T298" s="66"/>
      <c r="U298" s="68"/>
      <c r="V298" s="70"/>
      <c r="W298" s="70"/>
      <c r="X298" s="67"/>
      <c r="Y298" s="66"/>
      <c r="Z298" s="66"/>
      <c r="AA298" s="68"/>
      <c r="AB298" s="67"/>
      <c r="AC298" s="70"/>
      <c r="AD298" s="70"/>
      <c r="AE298" s="67"/>
      <c r="AF298" s="66"/>
      <c r="AG298" s="66"/>
      <c r="AH298" s="68"/>
      <c r="AI298" s="219">
        <f t="shared" si="2"/>
        <v>0</v>
      </c>
      <c r="AJ298" s="71"/>
      <c r="AK298" s="66"/>
      <c r="AL298" s="66"/>
      <c r="AM298" s="72"/>
      <c r="AN298" s="73"/>
    </row>
    <row r="299" spans="2:40" ht="15.6">
      <c r="B299" s="65"/>
      <c r="C299" s="66"/>
      <c r="D299" s="66"/>
      <c r="E299" s="67"/>
      <c r="F299" s="67"/>
      <c r="G299" s="67"/>
      <c r="H299" s="66"/>
      <c r="I299" s="67"/>
      <c r="J299" s="68"/>
      <c r="K299" s="66"/>
      <c r="L299" s="66"/>
      <c r="M299" s="69"/>
      <c r="N299" s="68"/>
      <c r="O299" s="66"/>
      <c r="P299" s="70"/>
      <c r="Q299" s="66"/>
      <c r="R299" s="67"/>
      <c r="S299" s="66"/>
      <c r="T299" s="66"/>
      <c r="U299" s="68"/>
      <c r="V299" s="70"/>
      <c r="W299" s="70"/>
      <c r="X299" s="67"/>
      <c r="Y299" s="66"/>
      <c r="Z299" s="66"/>
      <c r="AA299" s="68"/>
      <c r="AB299" s="67"/>
      <c r="AC299" s="70"/>
      <c r="AD299" s="70"/>
      <c r="AE299" s="67"/>
      <c r="AF299" s="66"/>
      <c r="AG299" s="66"/>
      <c r="AH299" s="68"/>
      <c r="AI299" s="219">
        <f t="shared" si="2"/>
        <v>0</v>
      </c>
      <c r="AJ299" s="71"/>
      <c r="AK299" s="66"/>
      <c r="AL299" s="66"/>
      <c r="AM299" s="72"/>
      <c r="AN299" s="73"/>
    </row>
    <row r="300" spans="2:40" ht="15.6">
      <c r="B300" s="65"/>
      <c r="C300" s="66"/>
      <c r="D300" s="66"/>
      <c r="E300" s="67"/>
      <c r="F300" s="67"/>
      <c r="G300" s="67"/>
      <c r="H300" s="66"/>
      <c r="I300" s="67"/>
      <c r="J300" s="68"/>
      <c r="K300" s="66"/>
      <c r="L300" s="66"/>
      <c r="M300" s="69"/>
      <c r="N300" s="68"/>
      <c r="O300" s="69"/>
      <c r="P300" s="70"/>
      <c r="Q300" s="66"/>
      <c r="R300" s="67"/>
      <c r="S300" s="66"/>
      <c r="T300" s="66"/>
      <c r="U300" s="68"/>
      <c r="V300" s="70"/>
      <c r="W300" s="70"/>
      <c r="X300" s="67"/>
      <c r="Y300" s="66"/>
      <c r="Z300" s="66"/>
      <c r="AA300" s="68"/>
      <c r="AB300" s="67"/>
      <c r="AC300" s="70"/>
      <c r="AD300" s="70"/>
      <c r="AE300" s="67"/>
      <c r="AF300" s="66"/>
      <c r="AG300" s="66"/>
      <c r="AH300" s="68"/>
      <c r="AI300" s="219">
        <f t="shared" si="2"/>
        <v>0</v>
      </c>
      <c r="AJ300" s="71"/>
      <c r="AK300" s="66"/>
      <c r="AL300" s="66"/>
      <c r="AM300" s="72"/>
      <c r="AN300" s="73"/>
    </row>
    <row r="301" spans="2:40" ht="15.6">
      <c r="B301" s="65"/>
      <c r="C301" s="66"/>
      <c r="D301" s="66"/>
      <c r="E301" s="67"/>
      <c r="F301" s="67"/>
      <c r="G301" s="67"/>
      <c r="H301" s="66"/>
      <c r="I301" s="67"/>
      <c r="J301" s="68"/>
      <c r="K301" s="66"/>
      <c r="L301" s="66"/>
      <c r="M301" s="69"/>
      <c r="N301" s="68"/>
      <c r="O301" s="69"/>
      <c r="P301" s="70"/>
      <c r="Q301" s="66"/>
      <c r="R301" s="67"/>
      <c r="S301" s="66"/>
      <c r="T301" s="66"/>
      <c r="U301" s="68"/>
      <c r="V301" s="70"/>
      <c r="W301" s="70"/>
      <c r="X301" s="67"/>
      <c r="Y301" s="66"/>
      <c r="Z301" s="66"/>
      <c r="AA301" s="68"/>
      <c r="AB301" s="67"/>
      <c r="AC301" s="70"/>
      <c r="AD301" s="70"/>
      <c r="AE301" s="67"/>
      <c r="AF301" s="66"/>
      <c r="AG301" s="66"/>
      <c r="AH301" s="68"/>
      <c r="AI301" s="219">
        <f t="shared" si="2"/>
        <v>0</v>
      </c>
      <c r="AJ301" s="71"/>
      <c r="AK301" s="66"/>
      <c r="AL301" s="66"/>
      <c r="AM301" s="72"/>
      <c r="AN301" s="73"/>
    </row>
    <row r="302" spans="2:40" ht="15.6">
      <c r="B302" s="65"/>
      <c r="C302" s="66"/>
      <c r="D302" s="66"/>
      <c r="E302" s="67"/>
      <c r="F302" s="67"/>
      <c r="G302" s="67"/>
      <c r="H302" s="66"/>
      <c r="I302" s="67"/>
      <c r="J302" s="68"/>
      <c r="K302" s="66"/>
      <c r="L302" s="66"/>
      <c r="M302" s="69"/>
      <c r="N302" s="68"/>
      <c r="O302" s="69"/>
      <c r="P302" s="70"/>
      <c r="Q302" s="66"/>
      <c r="R302" s="67"/>
      <c r="S302" s="66"/>
      <c r="T302" s="66"/>
      <c r="U302" s="68"/>
      <c r="V302" s="70"/>
      <c r="W302" s="70"/>
      <c r="X302" s="67"/>
      <c r="Y302" s="66"/>
      <c r="Z302" s="66"/>
      <c r="AA302" s="68"/>
      <c r="AB302" s="67"/>
      <c r="AC302" s="70"/>
      <c r="AD302" s="70"/>
      <c r="AE302" s="67"/>
      <c r="AF302" s="66"/>
      <c r="AG302" s="66"/>
      <c r="AH302" s="68"/>
      <c r="AI302" s="219">
        <f t="shared" si="2"/>
        <v>0</v>
      </c>
      <c r="AJ302" s="71"/>
      <c r="AK302" s="66"/>
      <c r="AL302" s="66"/>
      <c r="AM302" s="72"/>
      <c r="AN302" s="73"/>
    </row>
    <row r="303" spans="2:40" ht="15.6">
      <c r="B303" s="65"/>
      <c r="C303" s="66"/>
      <c r="D303" s="66"/>
      <c r="E303" s="67"/>
      <c r="F303" s="67"/>
      <c r="G303" s="67"/>
      <c r="H303" s="66"/>
      <c r="I303" s="67"/>
      <c r="J303" s="68"/>
      <c r="K303" s="66"/>
      <c r="L303" s="66"/>
      <c r="M303" s="69"/>
      <c r="N303" s="68"/>
      <c r="O303" s="69"/>
      <c r="P303" s="70"/>
      <c r="Q303" s="66"/>
      <c r="R303" s="67"/>
      <c r="S303" s="66"/>
      <c r="T303" s="66"/>
      <c r="U303" s="68"/>
      <c r="V303" s="70"/>
      <c r="W303" s="70"/>
      <c r="X303" s="67"/>
      <c r="Y303" s="66"/>
      <c r="Z303" s="66"/>
      <c r="AA303" s="68"/>
      <c r="AB303" s="67"/>
      <c r="AC303" s="70"/>
      <c r="AD303" s="70"/>
      <c r="AE303" s="67"/>
      <c r="AF303" s="66"/>
      <c r="AG303" s="66"/>
      <c r="AH303" s="68"/>
      <c r="AI303" s="219">
        <f t="shared" si="2"/>
        <v>0</v>
      </c>
      <c r="AJ303" s="71"/>
      <c r="AK303" s="66"/>
      <c r="AL303" s="66"/>
      <c r="AM303" s="72"/>
      <c r="AN303" s="73"/>
    </row>
    <row r="304" spans="2:40" ht="15.6">
      <c r="B304" s="65"/>
      <c r="C304" s="66"/>
      <c r="D304" s="66"/>
      <c r="E304" s="67"/>
      <c r="F304" s="67"/>
      <c r="G304" s="67"/>
      <c r="H304" s="66"/>
      <c r="I304" s="67"/>
      <c r="J304" s="68"/>
      <c r="K304" s="66"/>
      <c r="L304" s="66"/>
      <c r="M304" s="69"/>
      <c r="N304" s="68"/>
      <c r="O304" s="66"/>
      <c r="P304" s="70"/>
      <c r="Q304" s="66"/>
      <c r="R304" s="67"/>
      <c r="S304" s="66"/>
      <c r="T304" s="66"/>
      <c r="U304" s="68"/>
      <c r="V304" s="70"/>
      <c r="W304" s="70"/>
      <c r="X304" s="67"/>
      <c r="Y304" s="66"/>
      <c r="Z304" s="66"/>
      <c r="AA304" s="68"/>
      <c r="AB304" s="67"/>
      <c r="AC304" s="70"/>
      <c r="AD304" s="70"/>
      <c r="AE304" s="67"/>
      <c r="AF304" s="66"/>
      <c r="AG304" s="66"/>
      <c r="AH304" s="68"/>
      <c r="AI304" s="219">
        <f t="shared" si="2"/>
        <v>0</v>
      </c>
      <c r="AJ304" s="71"/>
      <c r="AK304" s="66"/>
      <c r="AL304" s="66"/>
      <c r="AM304" s="72"/>
      <c r="AN304" s="73"/>
    </row>
    <row r="305" spans="2:40" ht="15.6">
      <c r="B305" s="65"/>
      <c r="C305" s="66"/>
      <c r="D305" s="66"/>
      <c r="E305" s="67"/>
      <c r="F305" s="67"/>
      <c r="G305" s="67"/>
      <c r="H305" s="66"/>
      <c r="I305" s="67"/>
      <c r="J305" s="68"/>
      <c r="K305" s="66"/>
      <c r="L305" s="66"/>
      <c r="M305" s="69"/>
      <c r="N305" s="68"/>
      <c r="O305" s="69"/>
      <c r="P305" s="70"/>
      <c r="Q305" s="66"/>
      <c r="R305" s="67"/>
      <c r="S305" s="66"/>
      <c r="T305" s="66"/>
      <c r="U305" s="68"/>
      <c r="V305" s="70"/>
      <c r="W305" s="70"/>
      <c r="X305" s="67"/>
      <c r="Y305" s="66"/>
      <c r="Z305" s="66"/>
      <c r="AA305" s="68"/>
      <c r="AB305" s="67"/>
      <c r="AC305" s="70"/>
      <c r="AD305" s="70"/>
      <c r="AE305" s="67"/>
      <c r="AF305" s="66"/>
      <c r="AG305" s="66"/>
      <c r="AH305" s="68"/>
      <c r="AI305" s="219">
        <f t="shared" si="2"/>
        <v>0</v>
      </c>
      <c r="AJ305" s="71"/>
      <c r="AK305" s="66"/>
      <c r="AL305" s="66"/>
      <c r="AM305" s="72"/>
      <c r="AN305" s="73"/>
    </row>
    <row r="306" spans="2:40" ht="15.6">
      <c r="B306" s="65"/>
      <c r="C306" s="66"/>
      <c r="D306" s="66"/>
      <c r="E306" s="67"/>
      <c r="F306" s="67"/>
      <c r="G306" s="67"/>
      <c r="H306" s="66"/>
      <c r="I306" s="67"/>
      <c r="J306" s="68"/>
      <c r="K306" s="66"/>
      <c r="L306" s="66"/>
      <c r="M306" s="69"/>
      <c r="N306" s="68"/>
      <c r="O306" s="69"/>
      <c r="P306" s="70"/>
      <c r="Q306" s="66"/>
      <c r="R306" s="67"/>
      <c r="S306" s="66"/>
      <c r="T306" s="66"/>
      <c r="U306" s="68"/>
      <c r="V306" s="70"/>
      <c r="W306" s="70"/>
      <c r="X306" s="67"/>
      <c r="Y306" s="66"/>
      <c r="Z306" s="66"/>
      <c r="AA306" s="68"/>
      <c r="AB306" s="67"/>
      <c r="AC306" s="70"/>
      <c r="AD306" s="70"/>
      <c r="AE306" s="67"/>
      <c r="AF306" s="66"/>
      <c r="AG306" s="66"/>
      <c r="AH306" s="68"/>
      <c r="AI306" s="219">
        <f t="shared" si="2"/>
        <v>0</v>
      </c>
      <c r="AJ306" s="71"/>
      <c r="AK306" s="66"/>
      <c r="AL306" s="66"/>
      <c r="AM306" s="72"/>
      <c r="AN306" s="73"/>
    </row>
    <row r="307" spans="2:40" ht="15.6">
      <c r="B307" s="65"/>
      <c r="C307" s="66"/>
      <c r="D307" s="66"/>
      <c r="E307" s="67"/>
      <c r="F307" s="67"/>
      <c r="G307" s="67"/>
      <c r="H307" s="66"/>
      <c r="I307" s="67"/>
      <c r="J307" s="68"/>
      <c r="K307" s="66"/>
      <c r="L307" s="66"/>
      <c r="M307" s="69"/>
      <c r="N307" s="68"/>
      <c r="O307" s="66"/>
      <c r="P307" s="70"/>
      <c r="Q307" s="66"/>
      <c r="R307" s="67"/>
      <c r="S307" s="66"/>
      <c r="T307" s="66"/>
      <c r="U307" s="68"/>
      <c r="V307" s="70"/>
      <c r="W307" s="70"/>
      <c r="X307" s="67"/>
      <c r="Y307" s="66"/>
      <c r="Z307" s="66"/>
      <c r="AA307" s="68"/>
      <c r="AB307" s="67"/>
      <c r="AC307" s="70"/>
      <c r="AD307" s="70"/>
      <c r="AE307" s="67"/>
      <c r="AF307" s="66"/>
      <c r="AG307" s="66"/>
      <c r="AH307" s="68"/>
      <c r="AI307" s="219">
        <f t="shared" si="2"/>
        <v>0</v>
      </c>
      <c r="AJ307" s="71"/>
      <c r="AK307" s="66"/>
      <c r="AL307" s="66"/>
      <c r="AM307" s="72"/>
      <c r="AN307" s="73"/>
    </row>
    <row r="308" spans="2:40" ht="15.6">
      <c r="B308" s="65"/>
      <c r="C308" s="66"/>
      <c r="D308" s="66"/>
      <c r="E308" s="67"/>
      <c r="F308" s="67"/>
      <c r="G308" s="67"/>
      <c r="H308" s="66"/>
      <c r="I308" s="67"/>
      <c r="J308" s="68"/>
      <c r="K308" s="66"/>
      <c r="L308" s="66"/>
      <c r="M308" s="69"/>
      <c r="N308" s="68"/>
      <c r="O308" s="66"/>
      <c r="P308" s="70"/>
      <c r="Q308" s="66"/>
      <c r="R308" s="67"/>
      <c r="S308" s="66"/>
      <c r="T308" s="66"/>
      <c r="U308" s="68"/>
      <c r="V308" s="70"/>
      <c r="W308" s="70"/>
      <c r="X308" s="67"/>
      <c r="Y308" s="66"/>
      <c r="Z308" s="66"/>
      <c r="AA308" s="68"/>
      <c r="AB308" s="67"/>
      <c r="AC308" s="70"/>
      <c r="AD308" s="70"/>
      <c r="AE308" s="67"/>
      <c r="AF308" s="66"/>
      <c r="AG308" s="66"/>
      <c r="AH308" s="68"/>
      <c r="AI308" s="219">
        <f t="shared" si="2"/>
        <v>0</v>
      </c>
      <c r="AJ308" s="71"/>
      <c r="AK308" s="66"/>
      <c r="AL308" s="66"/>
      <c r="AM308" s="72"/>
      <c r="AN308" s="73"/>
    </row>
    <row r="309" spans="2:40" ht="15.6">
      <c r="B309" s="65"/>
      <c r="C309" s="66"/>
      <c r="D309" s="66"/>
      <c r="E309" s="67"/>
      <c r="F309" s="67"/>
      <c r="G309" s="67"/>
      <c r="H309" s="66"/>
      <c r="I309" s="67"/>
      <c r="J309" s="68"/>
      <c r="K309" s="66"/>
      <c r="L309" s="66"/>
      <c r="M309" s="69"/>
      <c r="N309" s="68"/>
      <c r="O309" s="66"/>
      <c r="P309" s="70"/>
      <c r="Q309" s="66"/>
      <c r="R309" s="67"/>
      <c r="S309" s="66"/>
      <c r="T309" s="66"/>
      <c r="U309" s="68"/>
      <c r="V309" s="70"/>
      <c r="W309" s="70"/>
      <c r="X309" s="67"/>
      <c r="Y309" s="66"/>
      <c r="Z309" s="66"/>
      <c r="AA309" s="68"/>
      <c r="AB309" s="67"/>
      <c r="AC309" s="70"/>
      <c r="AD309" s="70"/>
      <c r="AE309" s="67"/>
      <c r="AF309" s="66"/>
      <c r="AG309" s="66"/>
      <c r="AH309" s="68"/>
      <c r="AI309" s="219">
        <f t="shared" si="2"/>
        <v>0</v>
      </c>
      <c r="AJ309" s="71"/>
      <c r="AK309" s="66"/>
      <c r="AL309" s="66"/>
      <c r="AM309" s="72"/>
      <c r="AN309" s="73"/>
    </row>
    <row r="310" spans="2:40" ht="15.6">
      <c r="B310" s="65"/>
      <c r="C310" s="66"/>
      <c r="D310" s="66"/>
      <c r="E310" s="67"/>
      <c r="F310" s="67"/>
      <c r="G310" s="67"/>
      <c r="H310" s="66"/>
      <c r="I310" s="67"/>
      <c r="J310" s="68"/>
      <c r="K310" s="66"/>
      <c r="L310" s="66"/>
      <c r="M310" s="69"/>
      <c r="N310" s="68"/>
      <c r="O310" s="66"/>
      <c r="P310" s="70"/>
      <c r="Q310" s="66"/>
      <c r="R310" s="67"/>
      <c r="S310" s="66"/>
      <c r="T310" s="66"/>
      <c r="U310" s="68"/>
      <c r="V310" s="70"/>
      <c r="W310" s="70"/>
      <c r="X310" s="67"/>
      <c r="Y310" s="66"/>
      <c r="Z310" s="66"/>
      <c r="AA310" s="68"/>
      <c r="AB310" s="67"/>
      <c r="AC310" s="70"/>
      <c r="AD310" s="70"/>
      <c r="AE310" s="67"/>
      <c r="AF310" s="66"/>
      <c r="AG310" s="66"/>
      <c r="AH310" s="68"/>
      <c r="AI310" s="219">
        <f t="shared" si="2"/>
        <v>0</v>
      </c>
      <c r="AJ310" s="71"/>
      <c r="AK310" s="66"/>
      <c r="AL310" s="66"/>
      <c r="AM310" s="72"/>
      <c r="AN310" s="73"/>
    </row>
    <row r="311" spans="2:40" ht="15.6">
      <c r="B311" s="65"/>
      <c r="C311" s="66"/>
      <c r="D311" s="66"/>
      <c r="E311" s="67"/>
      <c r="F311" s="67"/>
      <c r="G311" s="67"/>
      <c r="H311" s="66"/>
      <c r="I311" s="67"/>
      <c r="J311" s="68"/>
      <c r="K311" s="66"/>
      <c r="L311" s="66"/>
      <c r="M311" s="69"/>
      <c r="N311" s="68"/>
      <c r="O311" s="66"/>
      <c r="P311" s="70"/>
      <c r="Q311" s="66"/>
      <c r="R311" s="67"/>
      <c r="S311" s="66"/>
      <c r="T311" s="66"/>
      <c r="U311" s="68"/>
      <c r="V311" s="70"/>
      <c r="W311" s="70"/>
      <c r="X311" s="67"/>
      <c r="Y311" s="66"/>
      <c r="Z311" s="66"/>
      <c r="AA311" s="68"/>
      <c r="AB311" s="67"/>
      <c r="AC311" s="70"/>
      <c r="AD311" s="70"/>
      <c r="AE311" s="67"/>
      <c r="AF311" s="66"/>
      <c r="AG311" s="66"/>
      <c r="AH311" s="68"/>
      <c r="AI311" s="219">
        <f t="shared" si="2"/>
        <v>0</v>
      </c>
      <c r="AJ311" s="71"/>
      <c r="AK311" s="66"/>
      <c r="AL311" s="66"/>
      <c r="AM311" s="72"/>
      <c r="AN311" s="73"/>
    </row>
    <row r="312" spans="2:40" ht="15.6">
      <c r="B312" s="65"/>
      <c r="C312" s="66"/>
      <c r="D312" s="66"/>
      <c r="E312" s="67"/>
      <c r="F312" s="67"/>
      <c r="G312" s="67"/>
      <c r="H312" s="66"/>
      <c r="I312" s="67"/>
      <c r="J312" s="68"/>
      <c r="K312" s="66"/>
      <c r="L312" s="66"/>
      <c r="M312" s="69"/>
      <c r="N312" s="68"/>
      <c r="O312" s="66"/>
      <c r="P312" s="70"/>
      <c r="Q312" s="66"/>
      <c r="R312" s="67"/>
      <c r="S312" s="66"/>
      <c r="T312" s="66"/>
      <c r="U312" s="68"/>
      <c r="V312" s="70"/>
      <c r="W312" s="70"/>
      <c r="X312" s="67"/>
      <c r="Y312" s="66"/>
      <c r="Z312" s="66"/>
      <c r="AA312" s="68"/>
      <c r="AB312" s="67"/>
      <c r="AC312" s="70"/>
      <c r="AD312" s="70"/>
      <c r="AE312" s="67"/>
      <c r="AF312" s="66"/>
      <c r="AG312" s="66"/>
      <c r="AH312" s="68"/>
      <c r="AI312" s="219">
        <f t="shared" si="2"/>
        <v>0</v>
      </c>
      <c r="AJ312" s="71"/>
      <c r="AK312" s="66"/>
      <c r="AL312" s="66"/>
      <c r="AM312" s="72"/>
      <c r="AN312" s="73"/>
    </row>
    <row r="313" spans="2:40" ht="15.6">
      <c r="B313" s="65"/>
      <c r="C313" s="66"/>
      <c r="D313" s="66"/>
      <c r="E313" s="67"/>
      <c r="F313" s="67"/>
      <c r="G313" s="67"/>
      <c r="H313" s="66"/>
      <c r="I313" s="67"/>
      <c r="J313" s="68"/>
      <c r="K313" s="66"/>
      <c r="L313" s="66"/>
      <c r="M313" s="69"/>
      <c r="N313" s="68"/>
      <c r="O313" s="66"/>
      <c r="P313" s="70"/>
      <c r="Q313" s="66"/>
      <c r="R313" s="67"/>
      <c r="S313" s="66"/>
      <c r="T313" s="66"/>
      <c r="U313" s="68"/>
      <c r="V313" s="70"/>
      <c r="W313" s="70"/>
      <c r="X313" s="67"/>
      <c r="Y313" s="66"/>
      <c r="Z313" s="66"/>
      <c r="AA313" s="68"/>
      <c r="AB313" s="67"/>
      <c r="AC313" s="70"/>
      <c r="AD313" s="70"/>
      <c r="AE313" s="67"/>
      <c r="AF313" s="66"/>
      <c r="AG313" s="66"/>
      <c r="AH313" s="68"/>
      <c r="AI313" s="219">
        <f t="shared" si="2"/>
        <v>0</v>
      </c>
      <c r="AJ313" s="71"/>
      <c r="AK313" s="66"/>
      <c r="AL313" s="66"/>
      <c r="AM313" s="72"/>
      <c r="AN313" s="73"/>
    </row>
    <row r="314" spans="2:40" ht="15.6">
      <c r="B314" s="65"/>
      <c r="C314" s="66"/>
      <c r="D314" s="66"/>
      <c r="E314" s="67"/>
      <c r="F314" s="67"/>
      <c r="G314" s="67"/>
      <c r="H314" s="66"/>
      <c r="I314" s="67"/>
      <c r="J314" s="68"/>
      <c r="K314" s="66"/>
      <c r="L314" s="66"/>
      <c r="M314" s="66"/>
      <c r="N314" s="68"/>
      <c r="O314" s="66"/>
      <c r="P314" s="70"/>
      <c r="Q314" s="66"/>
      <c r="R314" s="67"/>
      <c r="S314" s="66"/>
      <c r="T314" s="66"/>
      <c r="U314" s="68"/>
      <c r="V314" s="70"/>
      <c r="W314" s="70"/>
      <c r="X314" s="67"/>
      <c r="Y314" s="66"/>
      <c r="Z314" s="66"/>
      <c r="AA314" s="68"/>
      <c r="AB314" s="67"/>
      <c r="AC314" s="70"/>
      <c r="AD314" s="70"/>
      <c r="AE314" s="67"/>
      <c r="AF314" s="66"/>
      <c r="AG314" s="66"/>
      <c r="AH314" s="68"/>
      <c r="AI314" s="219">
        <f t="shared" si="2"/>
        <v>0</v>
      </c>
      <c r="AJ314" s="71"/>
      <c r="AK314" s="66"/>
      <c r="AL314" s="66"/>
      <c r="AM314" s="72"/>
      <c r="AN314" s="73"/>
    </row>
    <row r="315" spans="2:40" ht="15.6">
      <c r="B315" s="65"/>
      <c r="C315" s="66"/>
      <c r="D315" s="66"/>
      <c r="E315" s="67"/>
      <c r="F315" s="67"/>
      <c r="G315" s="67"/>
      <c r="H315" s="66"/>
      <c r="I315" s="67"/>
      <c r="J315" s="68"/>
      <c r="K315" s="66"/>
      <c r="L315" s="66"/>
      <c r="M315" s="66"/>
      <c r="N315" s="68"/>
      <c r="O315" s="66"/>
      <c r="P315" s="70"/>
      <c r="Q315" s="66"/>
      <c r="R315" s="67"/>
      <c r="S315" s="66"/>
      <c r="T315" s="66"/>
      <c r="U315" s="68"/>
      <c r="V315" s="70"/>
      <c r="W315" s="70"/>
      <c r="X315" s="67"/>
      <c r="Y315" s="66"/>
      <c r="Z315" s="66"/>
      <c r="AA315" s="68"/>
      <c r="AB315" s="67"/>
      <c r="AC315" s="70"/>
      <c r="AD315" s="70"/>
      <c r="AE315" s="67"/>
      <c r="AF315" s="66"/>
      <c r="AG315" s="66"/>
      <c r="AH315" s="68"/>
      <c r="AI315" s="219">
        <f t="shared" si="2"/>
        <v>0</v>
      </c>
      <c r="AJ315" s="71"/>
      <c r="AK315" s="66"/>
      <c r="AL315" s="66"/>
      <c r="AM315" s="72"/>
      <c r="AN315" s="73"/>
    </row>
    <row r="316" spans="2:40" ht="15.6">
      <c r="B316" s="65"/>
      <c r="C316" s="66"/>
      <c r="D316" s="66"/>
      <c r="E316" s="67"/>
      <c r="F316" s="67"/>
      <c r="G316" s="67"/>
      <c r="H316" s="66"/>
      <c r="I316" s="67"/>
      <c r="J316" s="68"/>
      <c r="K316" s="66"/>
      <c r="L316" s="66"/>
      <c r="M316" s="69"/>
      <c r="N316" s="68"/>
      <c r="O316" s="69"/>
      <c r="P316" s="70"/>
      <c r="Q316" s="66"/>
      <c r="R316" s="67"/>
      <c r="S316" s="66"/>
      <c r="T316" s="66"/>
      <c r="U316" s="68"/>
      <c r="V316" s="70"/>
      <c r="W316" s="70"/>
      <c r="X316" s="67"/>
      <c r="Y316" s="66"/>
      <c r="Z316" s="66"/>
      <c r="AA316" s="68"/>
      <c r="AB316" s="67"/>
      <c r="AC316" s="70"/>
      <c r="AD316" s="70"/>
      <c r="AE316" s="67"/>
      <c r="AF316" s="66"/>
      <c r="AG316" s="66"/>
      <c r="AH316" s="68"/>
      <c r="AI316" s="219">
        <f t="shared" si="2"/>
        <v>0</v>
      </c>
      <c r="AJ316" s="71"/>
      <c r="AK316" s="66"/>
      <c r="AL316" s="66"/>
      <c r="AM316" s="72"/>
      <c r="AN316" s="73"/>
    </row>
    <row r="317" spans="2:40" ht="15.6">
      <c r="B317" s="65"/>
      <c r="C317" s="66"/>
      <c r="D317" s="66"/>
      <c r="E317" s="67"/>
      <c r="F317" s="67"/>
      <c r="G317" s="67"/>
      <c r="H317" s="66"/>
      <c r="I317" s="67"/>
      <c r="J317" s="68"/>
      <c r="K317" s="66"/>
      <c r="L317" s="66"/>
      <c r="M317" s="69"/>
      <c r="N317" s="68"/>
      <c r="O317" s="66"/>
      <c r="P317" s="70"/>
      <c r="Q317" s="66"/>
      <c r="R317" s="67"/>
      <c r="S317" s="66"/>
      <c r="T317" s="66"/>
      <c r="U317" s="68"/>
      <c r="V317" s="70"/>
      <c r="W317" s="70"/>
      <c r="X317" s="67"/>
      <c r="Y317" s="66"/>
      <c r="Z317" s="66"/>
      <c r="AA317" s="68"/>
      <c r="AB317" s="67"/>
      <c r="AC317" s="70"/>
      <c r="AD317" s="70"/>
      <c r="AE317" s="67"/>
      <c r="AF317" s="66"/>
      <c r="AG317" s="66"/>
      <c r="AH317" s="68"/>
      <c r="AI317" s="219">
        <f t="shared" si="2"/>
        <v>0</v>
      </c>
      <c r="AJ317" s="71"/>
      <c r="AK317" s="66"/>
      <c r="AL317" s="66"/>
      <c r="AM317" s="72"/>
      <c r="AN317" s="73"/>
    </row>
    <row r="318" spans="2:40" ht="15.6">
      <c r="B318" s="65"/>
      <c r="C318" s="66"/>
      <c r="D318" s="66"/>
      <c r="E318" s="67"/>
      <c r="F318" s="67"/>
      <c r="G318" s="67"/>
      <c r="H318" s="66"/>
      <c r="I318" s="67"/>
      <c r="J318" s="68"/>
      <c r="K318" s="66"/>
      <c r="L318" s="66"/>
      <c r="M318" s="69"/>
      <c r="N318" s="68"/>
      <c r="O318" s="69"/>
      <c r="P318" s="70"/>
      <c r="Q318" s="66"/>
      <c r="R318" s="67"/>
      <c r="S318" s="66"/>
      <c r="T318" s="66"/>
      <c r="U318" s="68"/>
      <c r="V318" s="70"/>
      <c r="W318" s="70"/>
      <c r="X318" s="67"/>
      <c r="Y318" s="66"/>
      <c r="Z318" s="66"/>
      <c r="AA318" s="68"/>
      <c r="AB318" s="67"/>
      <c r="AC318" s="70"/>
      <c r="AD318" s="70"/>
      <c r="AE318" s="67"/>
      <c r="AF318" s="66"/>
      <c r="AG318" s="66"/>
      <c r="AH318" s="68"/>
      <c r="AI318" s="219">
        <f t="shared" si="2"/>
        <v>0</v>
      </c>
      <c r="AJ318" s="71"/>
      <c r="AK318" s="66"/>
      <c r="AL318" s="66"/>
      <c r="AM318" s="72"/>
      <c r="AN318" s="73"/>
    </row>
    <row r="319" spans="2:40" ht="15.6">
      <c r="B319" s="65"/>
      <c r="C319" s="66"/>
      <c r="D319" s="66"/>
      <c r="E319" s="67"/>
      <c r="F319" s="67"/>
      <c r="G319" s="67"/>
      <c r="H319" s="66"/>
      <c r="I319" s="67"/>
      <c r="J319" s="68"/>
      <c r="K319" s="66"/>
      <c r="L319" s="66"/>
      <c r="M319" s="69"/>
      <c r="N319" s="68"/>
      <c r="O319" s="69"/>
      <c r="P319" s="70"/>
      <c r="Q319" s="66"/>
      <c r="R319" s="67"/>
      <c r="S319" s="66"/>
      <c r="T319" s="66"/>
      <c r="U319" s="68"/>
      <c r="V319" s="70"/>
      <c r="W319" s="70"/>
      <c r="X319" s="67"/>
      <c r="Y319" s="66"/>
      <c r="Z319" s="66"/>
      <c r="AA319" s="68"/>
      <c r="AB319" s="67"/>
      <c r="AC319" s="70"/>
      <c r="AD319" s="70"/>
      <c r="AE319" s="67"/>
      <c r="AF319" s="66"/>
      <c r="AG319" s="66"/>
      <c r="AH319" s="68"/>
      <c r="AI319" s="219">
        <f t="shared" si="2"/>
        <v>0</v>
      </c>
      <c r="AJ319" s="71"/>
      <c r="AK319" s="66"/>
      <c r="AL319" s="66"/>
      <c r="AM319" s="72"/>
      <c r="AN319" s="73"/>
    </row>
    <row r="320" spans="2:40" ht="15.6">
      <c r="B320" s="65"/>
      <c r="C320" s="66"/>
      <c r="D320" s="66"/>
      <c r="E320" s="67"/>
      <c r="F320" s="67"/>
      <c r="G320" s="67"/>
      <c r="H320" s="66"/>
      <c r="I320" s="67"/>
      <c r="J320" s="68"/>
      <c r="K320" s="66"/>
      <c r="L320" s="66"/>
      <c r="M320" s="69"/>
      <c r="N320" s="68"/>
      <c r="O320" s="66"/>
      <c r="P320" s="70"/>
      <c r="Q320" s="66"/>
      <c r="R320" s="67"/>
      <c r="S320" s="66"/>
      <c r="T320" s="66"/>
      <c r="U320" s="68"/>
      <c r="V320" s="70"/>
      <c r="W320" s="70"/>
      <c r="X320" s="67"/>
      <c r="Y320" s="66"/>
      <c r="Z320" s="66"/>
      <c r="AA320" s="68"/>
      <c r="AB320" s="67"/>
      <c r="AC320" s="70"/>
      <c r="AD320" s="70"/>
      <c r="AE320" s="67"/>
      <c r="AF320" s="66"/>
      <c r="AG320" s="66"/>
      <c r="AH320" s="68"/>
      <c r="AI320" s="219">
        <f t="shared" si="2"/>
        <v>0</v>
      </c>
      <c r="AJ320" s="71"/>
      <c r="AK320" s="66"/>
      <c r="AL320" s="66"/>
      <c r="AM320" s="72"/>
      <c r="AN320" s="73"/>
    </row>
    <row r="321" spans="2:40" ht="15.6">
      <c r="B321" s="65"/>
      <c r="C321" s="66"/>
      <c r="D321" s="66"/>
      <c r="E321" s="67"/>
      <c r="F321" s="67"/>
      <c r="G321" s="67"/>
      <c r="H321" s="66"/>
      <c r="I321" s="67"/>
      <c r="J321" s="68"/>
      <c r="K321" s="66"/>
      <c r="L321" s="66"/>
      <c r="M321" s="69"/>
      <c r="N321" s="68"/>
      <c r="O321" s="66"/>
      <c r="P321" s="70"/>
      <c r="Q321" s="66"/>
      <c r="R321" s="67"/>
      <c r="S321" s="66"/>
      <c r="T321" s="66"/>
      <c r="U321" s="68"/>
      <c r="V321" s="70"/>
      <c r="W321" s="70"/>
      <c r="X321" s="67"/>
      <c r="Y321" s="66"/>
      <c r="Z321" s="66"/>
      <c r="AA321" s="68"/>
      <c r="AB321" s="67"/>
      <c r="AC321" s="70"/>
      <c r="AD321" s="70"/>
      <c r="AE321" s="67"/>
      <c r="AF321" s="66"/>
      <c r="AG321" s="66"/>
      <c r="AH321" s="68"/>
      <c r="AI321" s="219">
        <f t="shared" si="2"/>
        <v>0</v>
      </c>
      <c r="AJ321" s="71"/>
      <c r="AK321" s="66"/>
      <c r="AL321" s="66"/>
      <c r="AM321" s="72"/>
      <c r="AN321" s="73"/>
    </row>
    <row r="322" spans="2:40" ht="15.6">
      <c r="B322" s="65"/>
      <c r="C322" s="66"/>
      <c r="D322" s="66"/>
      <c r="E322" s="67"/>
      <c r="F322" s="67"/>
      <c r="G322" s="67"/>
      <c r="H322" s="66"/>
      <c r="I322" s="67"/>
      <c r="J322" s="68"/>
      <c r="K322" s="66"/>
      <c r="L322" s="66"/>
      <c r="M322" s="69"/>
      <c r="N322" s="68"/>
      <c r="O322" s="66"/>
      <c r="P322" s="70"/>
      <c r="Q322" s="66"/>
      <c r="R322" s="67"/>
      <c r="S322" s="66"/>
      <c r="T322" s="66"/>
      <c r="U322" s="68"/>
      <c r="V322" s="70"/>
      <c r="W322" s="70"/>
      <c r="X322" s="67"/>
      <c r="Y322" s="66"/>
      <c r="Z322" s="66"/>
      <c r="AA322" s="68"/>
      <c r="AB322" s="67"/>
      <c r="AC322" s="70"/>
      <c r="AD322" s="70"/>
      <c r="AE322" s="67"/>
      <c r="AF322" s="66"/>
      <c r="AG322" s="66"/>
      <c r="AH322" s="68"/>
      <c r="AI322" s="219">
        <f t="shared" si="2"/>
        <v>0</v>
      </c>
      <c r="AJ322" s="71"/>
      <c r="AK322" s="66"/>
      <c r="AL322" s="66"/>
      <c r="AM322" s="72"/>
      <c r="AN322" s="73"/>
    </row>
    <row r="323" spans="2:40" ht="15.6">
      <c r="B323" s="65"/>
      <c r="C323" s="66"/>
      <c r="D323" s="66"/>
      <c r="E323" s="67"/>
      <c r="F323" s="67"/>
      <c r="G323" s="67"/>
      <c r="H323" s="66"/>
      <c r="I323" s="67"/>
      <c r="J323" s="68"/>
      <c r="K323" s="66"/>
      <c r="L323" s="66"/>
      <c r="M323" s="69"/>
      <c r="N323" s="68"/>
      <c r="O323" s="66"/>
      <c r="P323" s="70"/>
      <c r="Q323" s="66"/>
      <c r="R323" s="67"/>
      <c r="S323" s="66"/>
      <c r="T323" s="66"/>
      <c r="U323" s="68"/>
      <c r="V323" s="70"/>
      <c r="W323" s="70"/>
      <c r="X323" s="67"/>
      <c r="Y323" s="66"/>
      <c r="Z323" s="66"/>
      <c r="AA323" s="68"/>
      <c r="AB323" s="67"/>
      <c r="AC323" s="70"/>
      <c r="AD323" s="70"/>
      <c r="AE323" s="67"/>
      <c r="AF323" s="66"/>
      <c r="AG323" s="66"/>
      <c r="AH323" s="68"/>
      <c r="AI323" s="219">
        <f t="shared" si="2"/>
        <v>0</v>
      </c>
      <c r="AJ323" s="71"/>
      <c r="AK323" s="66"/>
      <c r="AL323" s="66"/>
      <c r="AM323" s="72"/>
      <c r="AN323" s="73"/>
    </row>
    <row r="324" spans="2:40" ht="15.6">
      <c r="B324" s="65"/>
      <c r="C324" s="66"/>
      <c r="D324" s="66"/>
      <c r="E324" s="67"/>
      <c r="F324" s="67"/>
      <c r="G324" s="67"/>
      <c r="H324" s="66"/>
      <c r="I324" s="67"/>
      <c r="J324" s="68"/>
      <c r="K324" s="66"/>
      <c r="L324" s="66"/>
      <c r="M324" s="69"/>
      <c r="N324" s="68"/>
      <c r="O324" s="66"/>
      <c r="P324" s="70"/>
      <c r="Q324" s="66"/>
      <c r="R324" s="67"/>
      <c r="S324" s="66"/>
      <c r="T324" s="66"/>
      <c r="U324" s="68"/>
      <c r="V324" s="70"/>
      <c r="W324" s="70"/>
      <c r="X324" s="67"/>
      <c r="Y324" s="66"/>
      <c r="Z324" s="66"/>
      <c r="AA324" s="68"/>
      <c r="AB324" s="67"/>
      <c r="AC324" s="70"/>
      <c r="AD324" s="70"/>
      <c r="AE324" s="67"/>
      <c r="AF324" s="66"/>
      <c r="AG324" s="66"/>
      <c r="AH324" s="68"/>
      <c r="AI324" s="219">
        <f t="shared" si="2"/>
        <v>0</v>
      </c>
      <c r="AJ324" s="71"/>
      <c r="AK324" s="66"/>
      <c r="AL324" s="66"/>
      <c r="AM324" s="72"/>
      <c r="AN324" s="73"/>
    </row>
    <row r="325" spans="2:40" ht="15.6">
      <c r="B325" s="65"/>
      <c r="C325" s="66"/>
      <c r="D325" s="66"/>
      <c r="E325" s="67"/>
      <c r="F325" s="67"/>
      <c r="G325" s="67"/>
      <c r="H325" s="66"/>
      <c r="I325" s="67"/>
      <c r="J325" s="68"/>
      <c r="K325" s="66"/>
      <c r="L325" s="66"/>
      <c r="M325" s="69"/>
      <c r="N325" s="68"/>
      <c r="O325" s="66"/>
      <c r="P325" s="70"/>
      <c r="Q325" s="66"/>
      <c r="R325" s="67"/>
      <c r="S325" s="66"/>
      <c r="T325" s="66"/>
      <c r="U325" s="68"/>
      <c r="V325" s="70"/>
      <c r="W325" s="70"/>
      <c r="X325" s="67"/>
      <c r="Y325" s="66"/>
      <c r="Z325" s="66"/>
      <c r="AA325" s="68"/>
      <c r="AB325" s="67"/>
      <c r="AC325" s="70"/>
      <c r="AD325" s="70"/>
      <c r="AE325" s="67"/>
      <c r="AF325" s="66"/>
      <c r="AG325" s="66"/>
      <c r="AH325" s="68"/>
      <c r="AI325" s="219">
        <f t="shared" si="2"/>
        <v>0</v>
      </c>
      <c r="AJ325" s="71"/>
      <c r="AK325" s="66"/>
      <c r="AL325" s="66"/>
      <c r="AM325" s="72"/>
      <c r="AN325" s="73"/>
    </row>
    <row r="326" spans="2:40" ht="15.6">
      <c r="B326" s="65"/>
      <c r="C326" s="66"/>
      <c r="D326" s="66"/>
      <c r="E326" s="67"/>
      <c r="F326" s="67"/>
      <c r="G326" s="67"/>
      <c r="H326" s="66"/>
      <c r="I326" s="67"/>
      <c r="J326" s="68"/>
      <c r="K326" s="66"/>
      <c r="L326" s="66"/>
      <c r="M326" s="66"/>
      <c r="N326" s="68"/>
      <c r="O326" s="69"/>
      <c r="P326" s="70"/>
      <c r="Q326" s="66"/>
      <c r="R326" s="67"/>
      <c r="S326" s="66"/>
      <c r="T326" s="66"/>
      <c r="U326" s="68"/>
      <c r="V326" s="70"/>
      <c r="W326" s="70"/>
      <c r="X326" s="67"/>
      <c r="Y326" s="66"/>
      <c r="Z326" s="66"/>
      <c r="AA326" s="68"/>
      <c r="AB326" s="67"/>
      <c r="AC326" s="70"/>
      <c r="AD326" s="70"/>
      <c r="AE326" s="67"/>
      <c r="AF326" s="66"/>
      <c r="AG326" s="66"/>
      <c r="AH326" s="68"/>
      <c r="AI326" s="219">
        <f t="shared" si="2"/>
        <v>0</v>
      </c>
      <c r="AJ326" s="71"/>
      <c r="AK326" s="66"/>
      <c r="AL326" s="66"/>
      <c r="AM326" s="72"/>
      <c r="AN326" s="73"/>
    </row>
    <row r="327" spans="2:40" ht="15.6">
      <c r="B327" s="65"/>
      <c r="C327" s="66"/>
      <c r="D327" s="66"/>
      <c r="E327" s="67"/>
      <c r="F327" s="67"/>
      <c r="G327" s="67"/>
      <c r="H327" s="66"/>
      <c r="I327" s="67"/>
      <c r="J327" s="68"/>
      <c r="K327" s="66"/>
      <c r="L327" s="66"/>
      <c r="M327" s="66"/>
      <c r="N327" s="68"/>
      <c r="O327" s="69"/>
      <c r="P327" s="70"/>
      <c r="Q327" s="66"/>
      <c r="R327" s="67"/>
      <c r="S327" s="66"/>
      <c r="T327" s="66"/>
      <c r="U327" s="68"/>
      <c r="V327" s="70"/>
      <c r="W327" s="70"/>
      <c r="X327" s="67"/>
      <c r="Y327" s="66"/>
      <c r="Z327" s="66"/>
      <c r="AA327" s="68"/>
      <c r="AB327" s="67"/>
      <c r="AC327" s="70"/>
      <c r="AD327" s="70"/>
      <c r="AE327" s="67"/>
      <c r="AF327" s="66"/>
      <c r="AG327" s="66"/>
      <c r="AH327" s="68"/>
      <c r="AI327" s="219">
        <f t="shared" si="2"/>
        <v>0</v>
      </c>
      <c r="AJ327" s="71"/>
      <c r="AK327" s="66"/>
      <c r="AL327" s="66"/>
      <c r="AM327" s="72"/>
      <c r="AN327" s="73"/>
    </row>
    <row r="328" spans="2:40" ht="15.6">
      <c r="B328" s="65"/>
      <c r="C328" s="66"/>
      <c r="D328" s="66"/>
      <c r="E328" s="67"/>
      <c r="F328" s="67"/>
      <c r="G328" s="67"/>
      <c r="H328" s="66"/>
      <c r="I328" s="67"/>
      <c r="J328" s="68"/>
      <c r="K328" s="66"/>
      <c r="L328" s="66"/>
      <c r="M328" s="66"/>
      <c r="N328" s="68"/>
      <c r="O328" s="69"/>
      <c r="P328" s="70"/>
      <c r="Q328" s="66"/>
      <c r="R328" s="67"/>
      <c r="S328" s="66"/>
      <c r="T328" s="66"/>
      <c r="U328" s="68"/>
      <c r="V328" s="70"/>
      <c r="W328" s="70"/>
      <c r="X328" s="67"/>
      <c r="Y328" s="66"/>
      <c r="Z328" s="66"/>
      <c r="AA328" s="68"/>
      <c r="AB328" s="67"/>
      <c r="AC328" s="70"/>
      <c r="AD328" s="70"/>
      <c r="AE328" s="67"/>
      <c r="AF328" s="66"/>
      <c r="AG328" s="66"/>
      <c r="AH328" s="68"/>
      <c r="AI328" s="219">
        <f t="shared" si="2"/>
        <v>0</v>
      </c>
      <c r="AJ328" s="71"/>
      <c r="AK328" s="66"/>
      <c r="AL328" s="66"/>
      <c r="AM328" s="72"/>
      <c r="AN328" s="73"/>
    </row>
    <row r="329" spans="2:40" ht="15.6">
      <c r="B329" s="65"/>
      <c r="C329" s="66"/>
      <c r="D329" s="66"/>
      <c r="E329" s="67"/>
      <c r="F329" s="67"/>
      <c r="G329" s="67"/>
      <c r="H329" s="66"/>
      <c r="I329" s="67"/>
      <c r="J329" s="68"/>
      <c r="K329" s="66"/>
      <c r="L329" s="66"/>
      <c r="M329" s="66"/>
      <c r="N329" s="68"/>
      <c r="O329" s="69"/>
      <c r="P329" s="70"/>
      <c r="Q329" s="66"/>
      <c r="R329" s="67"/>
      <c r="S329" s="66"/>
      <c r="T329" s="66"/>
      <c r="U329" s="68"/>
      <c r="V329" s="70"/>
      <c r="W329" s="70"/>
      <c r="X329" s="67"/>
      <c r="Y329" s="66"/>
      <c r="Z329" s="66"/>
      <c r="AA329" s="68"/>
      <c r="AB329" s="67"/>
      <c r="AC329" s="70"/>
      <c r="AD329" s="70"/>
      <c r="AE329" s="67"/>
      <c r="AF329" s="66"/>
      <c r="AG329" s="66"/>
      <c r="AH329" s="68"/>
      <c r="AI329" s="219">
        <f t="shared" si="2"/>
        <v>0</v>
      </c>
      <c r="AJ329" s="71"/>
      <c r="AK329" s="66"/>
      <c r="AL329" s="66"/>
      <c r="AM329" s="72"/>
      <c r="AN329" s="73"/>
    </row>
    <row r="330" spans="2:40" ht="15.6">
      <c r="B330" s="65"/>
      <c r="C330" s="66"/>
      <c r="D330" s="66"/>
      <c r="E330" s="67"/>
      <c r="F330" s="67"/>
      <c r="G330" s="67"/>
      <c r="H330" s="66"/>
      <c r="I330" s="67"/>
      <c r="J330" s="68"/>
      <c r="K330" s="66"/>
      <c r="L330" s="66"/>
      <c r="M330" s="66"/>
      <c r="N330" s="68"/>
      <c r="O330" s="69"/>
      <c r="P330" s="70"/>
      <c r="Q330" s="66"/>
      <c r="R330" s="67"/>
      <c r="S330" s="66"/>
      <c r="T330" s="66"/>
      <c r="U330" s="68"/>
      <c r="V330" s="70"/>
      <c r="W330" s="70"/>
      <c r="X330" s="67"/>
      <c r="Y330" s="66"/>
      <c r="Z330" s="66"/>
      <c r="AA330" s="68"/>
      <c r="AB330" s="67"/>
      <c r="AC330" s="70"/>
      <c r="AD330" s="70"/>
      <c r="AE330" s="67"/>
      <c r="AF330" s="66"/>
      <c r="AG330" s="66"/>
      <c r="AH330" s="68"/>
      <c r="AI330" s="219">
        <f t="shared" si="2"/>
        <v>0</v>
      </c>
      <c r="AJ330" s="71"/>
      <c r="AK330" s="66"/>
      <c r="AL330" s="66"/>
      <c r="AM330" s="72"/>
      <c r="AN330" s="73"/>
    </row>
    <row r="331" spans="2:40" ht="15.6">
      <c r="B331" s="65"/>
      <c r="C331" s="66"/>
      <c r="D331" s="66"/>
      <c r="E331" s="67"/>
      <c r="F331" s="67"/>
      <c r="G331" s="67"/>
      <c r="H331" s="66"/>
      <c r="I331" s="67"/>
      <c r="J331" s="68"/>
      <c r="K331" s="66"/>
      <c r="L331" s="66"/>
      <c r="M331" s="66"/>
      <c r="N331" s="68"/>
      <c r="O331" s="66"/>
      <c r="P331" s="70"/>
      <c r="Q331" s="66"/>
      <c r="R331" s="67"/>
      <c r="S331" s="66"/>
      <c r="T331" s="66"/>
      <c r="U331" s="68"/>
      <c r="V331" s="70"/>
      <c r="W331" s="70"/>
      <c r="X331" s="67"/>
      <c r="Y331" s="66"/>
      <c r="Z331" s="66"/>
      <c r="AA331" s="68"/>
      <c r="AB331" s="67"/>
      <c r="AC331" s="70"/>
      <c r="AD331" s="70"/>
      <c r="AE331" s="67"/>
      <c r="AF331" s="66"/>
      <c r="AG331" s="66"/>
      <c r="AH331" s="68"/>
      <c r="AI331" s="219">
        <f t="shared" si="2"/>
        <v>0</v>
      </c>
      <c r="AJ331" s="71"/>
      <c r="AK331" s="66"/>
      <c r="AL331" s="66"/>
      <c r="AM331" s="72"/>
      <c r="AN331" s="73"/>
    </row>
    <row r="332" spans="2:40" ht="15.6">
      <c r="B332" s="65"/>
      <c r="C332" s="66"/>
      <c r="D332" s="66"/>
      <c r="E332" s="67"/>
      <c r="F332" s="67"/>
      <c r="G332" s="67"/>
      <c r="H332" s="66"/>
      <c r="I332" s="67"/>
      <c r="J332" s="68"/>
      <c r="K332" s="66"/>
      <c r="L332" s="66"/>
      <c r="M332" s="66"/>
      <c r="N332" s="68"/>
      <c r="O332" s="69"/>
      <c r="P332" s="70"/>
      <c r="Q332" s="66"/>
      <c r="R332" s="67"/>
      <c r="S332" s="66"/>
      <c r="T332" s="66"/>
      <c r="U332" s="68"/>
      <c r="V332" s="70"/>
      <c r="W332" s="70"/>
      <c r="X332" s="67"/>
      <c r="Y332" s="66"/>
      <c r="Z332" s="66"/>
      <c r="AA332" s="68"/>
      <c r="AB332" s="67"/>
      <c r="AC332" s="70"/>
      <c r="AD332" s="70"/>
      <c r="AE332" s="67"/>
      <c r="AF332" s="66"/>
      <c r="AG332" s="66"/>
      <c r="AH332" s="68"/>
      <c r="AI332" s="219">
        <f t="shared" si="2"/>
        <v>0</v>
      </c>
      <c r="AJ332" s="71"/>
      <c r="AK332" s="66"/>
      <c r="AL332" s="66"/>
      <c r="AM332" s="72"/>
      <c r="AN332" s="73"/>
    </row>
    <row r="333" spans="2:40" ht="15.6">
      <c r="B333" s="65"/>
      <c r="C333" s="66"/>
      <c r="D333" s="66"/>
      <c r="E333" s="67"/>
      <c r="F333" s="67"/>
      <c r="G333" s="67"/>
      <c r="H333" s="66"/>
      <c r="I333" s="67"/>
      <c r="J333" s="68"/>
      <c r="K333" s="66"/>
      <c r="L333" s="66"/>
      <c r="M333" s="66"/>
      <c r="N333" s="68"/>
      <c r="O333" s="66"/>
      <c r="P333" s="70"/>
      <c r="Q333" s="66"/>
      <c r="R333" s="67"/>
      <c r="S333" s="66"/>
      <c r="T333" s="66"/>
      <c r="U333" s="68"/>
      <c r="V333" s="70"/>
      <c r="W333" s="70"/>
      <c r="X333" s="67"/>
      <c r="Y333" s="66"/>
      <c r="Z333" s="66"/>
      <c r="AA333" s="68"/>
      <c r="AB333" s="67"/>
      <c r="AC333" s="70"/>
      <c r="AD333" s="70"/>
      <c r="AE333" s="67"/>
      <c r="AF333" s="66"/>
      <c r="AG333" s="66"/>
      <c r="AH333" s="68"/>
      <c r="AI333" s="219">
        <f t="shared" si="2"/>
        <v>0</v>
      </c>
      <c r="AJ333" s="71"/>
      <c r="AK333" s="66"/>
      <c r="AL333" s="66"/>
      <c r="AM333" s="72"/>
      <c r="AN333" s="73"/>
    </row>
    <row r="334" spans="2:40" ht="15.6">
      <c r="B334" s="65"/>
      <c r="C334" s="66"/>
      <c r="D334" s="66"/>
      <c r="E334" s="67"/>
      <c r="F334" s="67"/>
      <c r="G334" s="67"/>
      <c r="H334" s="66"/>
      <c r="I334" s="67"/>
      <c r="J334" s="68"/>
      <c r="K334" s="66"/>
      <c r="L334" s="66"/>
      <c r="M334" s="66"/>
      <c r="N334" s="68"/>
      <c r="O334" s="66"/>
      <c r="P334" s="70"/>
      <c r="Q334" s="66"/>
      <c r="R334" s="67"/>
      <c r="S334" s="66"/>
      <c r="T334" s="66"/>
      <c r="U334" s="68"/>
      <c r="V334" s="70"/>
      <c r="W334" s="70"/>
      <c r="X334" s="67"/>
      <c r="Y334" s="66"/>
      <c r="Z334" s="66"/>
      <c r="AA334" s="68"/>
      <c r="AB334" s="67"/>
      <c r="AC334" s="70"/>
      <c r="AD334" s="70"/>
      <c r="AE334" s="67"/>
      <c r="AF334" s="66"/>
      <c r="AG334" s="66"/>
      <c r="AH334" s="68"/>
      <c r="AI334" s="219">
        <f t="shared" si="2"/>
        <v>0</v>
      </c>
      <c r="AJ334" s="71"/>
      <c r="AK334" s="66"/>
      <c r="AL334" s="66"/>
      <c r="AM334" s="72"/>
      <c r="AN334" s="73"/>
    </row>
    <row r="335" spans="2:40" ht="15.6">
      <c r="B335" s="65"/>
      <c r="C335" s="66"/>
      <c r="D335" s="66"/>
      <c r="E335" s="67"/>
      <c r="F335" s="67"/>
      <c r="G335" s="67"/>
      <c r="H335" s="66"/>
      <c r="I335" s="67"/>
      <c r="J335" s="68"/>
      <c r="K335" s="66"/>
      <c r="L335" s="66"/>
      <c r="M335" s="66"/>
      <c r="N335" s="68"/>
      <c r="O335" s="66"/>
      <c r="P335" s="70"/>
      <c r="Q335" s="66"/>
      <c r="R335" s="67"/>
      <c r="S335" s="66"/>
      <c r="T335" s="66"/>
      <c r="U335" s="68"/>
      <c r="V335" s="70"/>
      <c r="W335" s="70"/>
      <c r="X335" s="67"/>
      <c r="Y335" s="66"/>
      <c r="Z335" s="66"/>
      <c r="AA335" s="68"/>
      <c r="AB335" s="67"/>
      <c r="AC335" s="70"/>
      <c r="AD335" s="70"/>
      <c r="AE335" s="67"/>
      <c r="AF335" s="66"/>
      <c r="AG335" s="66"/>
      <c r="AH335" s="68"/>
      <c r="AI335" s="219">
        <f t="shared" si="2"/>
        <v>0</v>
      </c>
      <c r="AJ335" s="71"/>
      <c r="AK335" s="66"/>
      <c r="AL335" s="66"/>
      <c r="AM335" s="72"/>
      <c r="AN335" s="73"/>
    </row>
    <row r="336" spans="2:40" ht="15.6">
      <c r="B336" s="65"/>
      <c r="C336" s="66"/>
      <c r="D336" s="66"/>
      <c r="E336" s="67"/>
      <c r="F336" s="67"/>
      <c r="G336" s="67"/>
      <c r="H336" s="66"/>
      <c r="I336" s="67"/>
      <c r="J336" s="68"/>
      <c r="K336" s="66"/>
      <c r="L336" s="66"/>
      <c r="M336" s="66"/>
      <c r="N336" s="68"/>
      <c r="O336" s="69"/>
      <c r="P336" s="70"/>
      <c r="Q336" s="66"/>
      <c r="R336" s="67"/>
      <c r="S336" s="66"/>
      <c r="T336" s="66"/>
      <c r="U336" s="68"/>
      <c r="V336" s="70"/>
      <c r="W336" s="70"/>
      <c r="X336" s="67"/>
      <c r="Y336" s="66"/>
      <c r="Z336" s="66"/>
      <c r="AA336" s="68"/>
      <c r="AB336" s="67"/>
      <c r="AC336" s="70"/>
      <c r="AD336" s="70"/>
      <c r="AE336" s="67"/>
      <c r="AF336" s="66"/>
      <c r="AG336" s="66"/>
      <c r="AH336" s="68"/>
      <c r="AI336" s="219">
        <f t="shared" si="2"/>
        <v>0</v>
      </c>
      <c r="AJ336" s="71"/>
      <c r="AK336" s="66"/>
      <c r="AL336" s="66"/>
      <c r="AM336" s="72"/>
      <c r="AN336" s="73"/>
    </row>
    <row r="337" spans="2:40" ht="15.6">
      <c r="B337" s="65"/>
      <c r="C337" s="66"/>
      <c r="D337" s="66"/>
      <c r="E337" s="67"/>
      <c r="F337" s="67"/>
      <c r="G337" s="67"/>
      <c r="H337" s="66"/>
      <c r="I337" s="67"/>
      <c r="J337" s="68"/>
      <c r="K337" s="66"/>
      <c r="L337" s="66"/>
      <c r="M337" s="66"/>
      <c r="N337" s="68"/>
      <c r="O337" s="69"/>
      <c r="P337" s="70"/>
      <c r="Q337" s="66"/>
      <c r="R337" s="67"/>
      <c r="S337" s="66"/>
      <c r="T337" s="66"/>
      <c r="U337" s="68"/>
      <c r="V337" s="70"/>
      <c r="W337" s="70"/>
      <c r="X337" s="67"/>
      <c r="Y337" s="66"/>
      <c r="Z337" s="66"/>
      <c r="AA337" s="68"/>
      <c r="AB337" s="67"/>
      <c r="AC337" s="70"/>
      <c r="AD337" s="70"/>
      <c r="AE337" s="67"/>
      <c r="AF337" s="66"/>
      <c r="AG337" s="66"/>
      <c r="AH337" s="68"/>
      <c r="AI337" s="219">
        <f t="shared" si="2"/>
        <v>0</v>
      </c>
      <c r="AJ337" s="71"/>
      <c r="AK337" s="66"/>
      <c r="AL337" s="66"/>
      <c r="AM337" s="72"/>
      <c r="AN337" s="73"/>
    </row>
    <row r="338" spans="2:40" ht="15.6">
      <c r="B338" s="65"/>
      <c r="C338" s="66"/>
      <c r="D338" s="66"/>
      <c r="E338" s="67"/>
      <c r="F338" s="67"/>
      <c r="G338" s="67"/>
      <c r="H338" s="66"/>
      <c r="I338" s="67"/>
      <c r="J338" s="68"/>
      <c r="K338" s="66"/>
      <c r="L338" s="66"/>
      <c r="M338" s="66"/>
      <c r="N338" s="68"/>
      <c r="O338" s="69"/>
      <c r="P338" s="70"/>
      <c r="Q338" s="66"/>
      <c r="R338" s="67"/>
      <c r="S338" s="66"/>
      <c r="T338" s="66"/>
      <c r="U338" s="68"/>
      <c r="V338" s="70"/>
      <c r="W338" s="70"/>
      <c r="X338" s="67"/>
      <c r="Y338" s="66"/>
      <c r="Z338" s="66"/>
      <c r="AA338" s="68"/>
      <c r="AB338" s="67"/>
      <c r="AC338" s="70"/>
      <c r="AD338" s="70"/>
      <c r="AE338" s="67"/>
      <c r="AF338" s="66"/>
      <c r="AG338" s="66"/>
      <c r="AH338" s="68"/>
      <c r="AI338" s="219">
        <f t="shared" si="2"/>
        <v>0</v>
      </c>
      <c r="AJ338" s="71"/>
      <c r="AK338" s="66"/>
      <c r="AL338" s="66"/>
      <c r="AM338" s="72"/>
      <c r="AN338" s="73"/>
    </row>
    <row r="339" spans="2:40" ht="15.6">
      <c r="B339" s="65"/>
      <c r="C339" s="66"/>
      <c r="D339" s="66"/>
      <c r="E339" s="67"/>
      <c r="F339" s="67"/>
      <c r="G339" s="67"/>
      <c r="H339" s="66"/>
      <c r="I339" s="67"/>
      <c r="J339" s="68"/>
      <c r="K339" s="66"/>
      <c r="L339" s="66"/>
      <c r="M339" s="66"/>
      <c r="N339" s="68"/>
      <c r="O339" s="69"/>
      <c r="P339" s="70"/>
      <c r="Q339" s="66"/>
      <c r="R339" s="67"/>
      <c r="S339" s="66"/>
      <c r="T339" s="66"/>
      <c r="U339" s="68"/>
      <c r="V339" s="70"/>
      <c r="W339" s="70"/>
      <c r="X339" s="67"/>
      <c r="Y339" s="66"/>
      <c r="Z339" s="66"/>
      <c r="AA339" s="68"/>
      <c r="AB339" s="67"/>
      <c r="AC339" s="70"/>
      <c r="AD339" s="70"/>
      <c r="AE339" s="67"/>
      <c r="AF339" s="66"/>
      <c r="AG339" s="66"/>
      <c r="AH339" s="68"/>
      <c r="AI339" s="219">
        <f t="shared" si="2"/>
        <v>0</v>
      </c>
      <c r="AJ339" s="71"/>
      <c r="AK339" s="66"/>
      <c r="AL339" s="66"/>
      <c r="AM339" s="72"/>
      <c r="AN339" s="73"/>
    </row>
    <row r="340" spans="2:40" ht="15.6">
      <c r="B340" s="65"/>
      <c r="C340" s="66"/>
      <c r="D340" s="66"/>
      <c r="E340" s="67"/>
      <c r="F340" s="67"/>
      <c r="G340" s="67"/>
      <c r="H340" s="66"/>
      <c r="I340" s="67"/>
      <c r="J340" s="68"/>
      <c r="K340" s="66"/>
      <c r="L340" s="66"/>
      <c r="M340" s="66"/>
      <c r="N340" s="68"/>
      <c r="O340" s="66"/>
      <c r="P340" s="70"/>
      <c r="Q340" s="66"/>
      <c r="R340" s="67"/>
      <c r="S340" s="66"/>
      <c r="T340" s="66"/>
      <c r="U340" s="68"/>
      <c r="V340" s="70"/>
      <c r="W340" s="70"/>
      <c r="X340" s="67"/>
      <c r="Y340" s="66"/>
      <c r="Z340" s="66"/>
      <c r="AA340" s="68"/>
      <c r="AB340" s="67"/>
      <c r="AC340" s="70"/>
      <c r="AD340" s="70"/>
      <c r="AE340" s="67"/>
      <c r="AF340" s="66"/>
      <c r="AG340" s="66"/>
      <c r="AH340" s="68"/>
      <c r="AI340" s="219">
        <f t="shared" si="2"/>
        <v>0</v>
      </c>
      <c r="AJ340" s="71"/>
      <c r="AK340" s="66"/>
      <c r="AL340" s="66"/>
      <c r="AM340" s="72"/>
      <c r="AN340" s="73"/>
    </row>
    <row r="341" spans="2:40" ht="15.6">
      <c r="B341" s="65"/>
      <c r="C341" s="66"/>
      <c r="D341" s="66"/>
      <c r="E341" s="67"/>
      <c r="F341" s="67"/>
      <c r="G341" s="67"/>
      <c r="H341" s="66"/>
      <c r="I341" s="67"/>
      <c r="J341" s="68"/>
      <c r="K341" s="66"/>
      <c r="L341" s="66"/>
      <c r="M341" s="66"/>
      <c r="N341" s="68"/>
      <c r="O341" s="69"/>
      <c r="P341" s="70"/>
      <c r="Q341" s="66"/>
      <c r="R341" s="67"/>
      <c r="S341" s="66"/>
      <c r="T341" s="66"/>
      <c r="U341" s="68"/>
      <c r="V341" s="70"/>
      <c r="W341" s="70"/>
      <c r="X341" s="67"/>
      <c r="Y341" s="66"/>
      <c r="Z341" s="66"/>
      <c r="AA341" s="68"/>
      <c r="AB341" s="67"/>
      <c r="AC341" s="70"/>
      <c r="AD341" s="70"/>
      <c r="AE341" s="67"/>
      <c r="AF341" s="66"/>
      <c r="AG341" s="66"/>
      <c r="AH341" s="68"/>
      <c r="AI341" s="219">
        <f t="shared" si="2"/>
        <v>0</v>
      </c>
      <c r="AJ341" s="71"/>
      <c r="AK341" s="66"/>
      <c r="AL341" s="66"/>
      <c r="AM341" s="72"/>
      <c r="AN341" s="73"/>
    </row>
    <row r="342" spans="2:40" ht="15.6">
      <c r="B342" s="65"/>
      <c r="C342" s="66"/>
      <c r="D342" s="66"/>
      <c r="E342" s="67"/>
      <c r="F342" s="67"/>
      <c r="G342" s="67"/>
      <c r="H342" s="66"/>
      <c r="I342" s="67"/>
      <c r="J342" s="68"/>
      <c r="K342" s="66"/>
      <c r="L342" s="66"/>
      <c r="M342" s="66"/>
      <c r="N342" s="68"/>
      <c r="O342" s="69"/>
      <c r="P342" s="70"/>
      <c r="Q342" s="66"/>
      <c r="R342" s="67"/>
      <c r="S342" s="66"/>
      <c r="T342" s="66"/>
      <c r="U342" s="68"/>
      <c r="V342" s="70"/>
      <c r="W342" s="70"/>
      <c r="X342" s="67"/>
      <c r="Y342" s="66"/>
      <c r="Z342" s="66"/>
      <c r="AA342" s="68"/>
      <c r="AB342" s="67"/>
      <c r="AC342" s="70"/>
      <c r="AD342" s="70"/>
      <c r="AE342" s="67"/>
      <c r="AF342" s="66"/>
      <c r="AG342" s="66"/>
      <c r="AH342" s="68"/>
      <c r="AI342" s="219">
        <f t="shared" si="2"/>
        <v>0</v>
      </c>
      <c r="AJ342" s="71"/>
      <c r="AK342" s="66"/>
      <c r="AL342" s="66"/>
      <c r="AM342" s="72"/>
      <c r="AN342" s="73"/>
    </row>
    <row r="343" spans="2:40" ht="15.6">
      <c r="B343" s="65"/>
      <c r="C343" s="66"/>
      <c r="D343" s="66"/>
      <c r="E343" s="67"/>
      <c r="F343" s="67"/>
      <c r="G343" s="67"/>
      <c r="H343" s="66"/>
      <c r="I343" s="67"/>
      <c r="J343" s="68"/>
      <c r="K343" s="66"/>
      <c r="L343" s="66"/>
      <c r="M343" s="69"/>
      <c r="N343" s="68"/>
      <c r="O343" s="66"/>
      <c r="P343" s="70"/>
      <c r="Q343" s="66"/>
      <c r="R343" s="67"/>
      <c r="S343" s="66"/>
      <c r="T343" s="66"/>
      <c r="U343" s="68"/>
      <c r="V343" s="70"/>
      <c r="W343" s="70"/>
      <c r="X343" s="67"/>
      <c r="Y343" s="66"/>
      <c r="Z343" s="66"/>
      <c r="AA343" s="68"/>
      <c r="AB343" s="67"/>
      <c r="AC343" s="70"/>
      <c r="AD343" s="70"/>
      <c r="AE343" s="67"/>
      <c r="AF343" s="66"/>
      <c r="AG343" s="66"/>
      <c r="AH343" s="68"/>
      <c r="AI343" s="219">
        <f t="shared" si="2"/>
        <v>0</v>
      </c>
      <c r="AJ343" s="71"/>
      <c r="AK343" s="66"/>
      <c r="AL343" s="66"/>
      <c r="AM343" s="72"/>
      <c r="AN343" s="73"/>
    </row>
    <row r="344" spans="2:40" ht="15.6">
      <c r="B344" s="65"/>
      <c r="C344" s="66"/>
      <c r="D344" s="66"/>
      <c r="E344" s="67"/>
      <c r="F344" s="67"/>
      <c r="G344" s="67"/>
      <c r="H344" s="66"/>
      <c r="I344" s="67"/>
      <c r="J344" s="68"/>
      <c r="K344" s="66"/>
      <c r="L344" s="66"/>
      <c r="M344" s="69"/>
      <c r="N344" s="68"/>
      <c r="O344" s="66"/>
      <c r="P344" s="70"/>
      <c r="Q344" s="66"/>
      <c r="R344" s="67"/>
      <c r="S344" s="66"/>
      <c r="T344" s="66"/>
      <c r="U344" s="68"/>
      <c r="V344" s="70"/>
      <c r="W344" s="70"/>
      <c r="X344" s="67"/>
      <c r="Y344" s="66"/>
      <c r="Z344" s="66"/>
      <c r="AA344" s="68"/>
      <c r="AB344" s="67"/>
      <c r="AC344" s="70"/>
      <c r="AD344" s="70"/>
      <c r="AE344" s="67"/>
      <c r="AF344" s="66"/>
      <c r="AG344" s="66"/>
      <c r="AH344" s="68"/>
      <c r="AI344" s="219">
        <f t="shared" si="2"/>
        <v>0</v>
      </c>
      <c r="AJ344" s="71"/>
      <c r="AK344" s="66"/>
      <c r="AL344" s="66"/>
      <c r="AM344" s="72"/>
      <c r="AN344" s="73"/>
    </row>
    <row r="345" spans="2:40" ht="15.6">
      <c r="B345" s="65"/>
      <c r="C345" s="66"/>
      <c r="D345" s="66"/>
      <c r="E345" s="67"/>
      <c r="F345" s="67"/>
      <c r="G345" s="67"/>
      <c r="H345" s="66"/>
      <c r="I345" s="67"/>
      <c r="J345" s="68"/>
      <c r="K345" s="66"/>
      <c r="L345" s="66"/>
      <c r="M345" s="69"/>
      <c r="N345" s="68"/>
      <c r="O345" s="66"/>
      <c r="P345" s="70"/>
      <c r="Q345" s="66"/>
      <c r="R345" s="67"/>
      <c r="S345" s="66"/>
      <c r="T345" s="66"/>
      <c r="U345" s="68"/>
      <c r="V345" s="70"/>
      <c r="W345" s="70"/>
      <c r="X345" s="67"/>
      <c r="Y345" s="66"/>
      <c r="Z345" s="66"/>
      <c r="AA345" s="68"/>
      <c r="AB345" s="67"/>
      <c r="AC345" s="70"/>
      <c r="AD345" s="70"/>
      <c r="AE345" s="67"/>
      <c r="AF345" s="66"/>
      <c r="AG345" s="66"/>
      <c r="AH345" s="68"/>
      <c r="AI345" s="219">
        <f t="shared" si="2"/>
        <v>0</v>
      </c>
      <c r="AJ345" s="71"/>
      <c r="AK345" s="66"/>
      <c r="AL345" s="66"/>
      <c r="AM345" s="72"/>
      <c r="AN345" s="73"/>
    </row>
    <row r="346" spans="2:40" ht="15.6">
      <c r="B346" s="65"/>
      <c r="C346" s="66"/>
      <c r="D346" s="66"/>
      <c r="E346" s="67"/>
      <c r="F346" s="67"/>
      <c r="G346" s="67"/>
      <c r="H346" s="66"/>
      <c r="I346" s="67"/>
      <c r="J346" s="68"/>
      <c r="K346" s="66"/>
      <c r="L346" s="66"/>
      <c r="M346" s="69"/>
      <c r="N346" s="68"/>
      <c r="O346" s="69"/>
      <c r="P346" s="70"/>
      <c r="Q346" s="66"/>
      <c r="R346" s="67"/>
      <c r="S346" s="66"/>
      <c r="T346" s="66"/>
      <c r="U346" s="68"/>
      <c r="V346" s="70"/>
      <c r="W346" s="70"/>
      <c r="X346" s="67"/>
      <c r="Y346" s="66"/>
      <c r="Z346" s="66"/>
      <c r="AA346" s="68"/>
      <c r="AB346" s="67"/>
      <c r="AC346" s="70"/>
      <c r="AD346" s="70"/>
      <c r="AE346" s="67"/>
      <c r="AF346" s="66"/>
      <c r="AG346" s="66"/>
      <c r="AH346" s="68"/>
      <c r="AI346" s="219">
        <f t="shared" si="2"/>
        <v>0</v>
      </c>
      <c r="AJ346" s="71"/>
      <c r="AK346" s="66"/>
      <c r="AL346" s="66"/>
      <c r="AM346" s="72"/>
      <c r="AN346" s="73"/>
    </row>
    <row r="347" spans="2:40" ht="15.6">
      <c r="B347" s="65"/>
      <c r="C347" s="66"/>
      <c r="D347" s="66"/>
      <c r="E347" s="67"/>
      <c r="F347" s="67"/>
      <c r="G347" s="67"/>
      <c r="H347" s="66"/>
      <c r="I347" s="67"/>
      <c r="J347" s="68"/>
      <c r="K347" s="66"/>
      <c r="L347" s="66"/>
      <c r="M347" s="69"/>
      <c r="N347" s="68"/>
      <c r="O347" s="69"/>
      <c r="P347" s="70"/>
      <c r="Q347" s="66"/>
      <c r="R347" s="67"/>
      <c r="S347" s="66"/>
      <c r="T347" s="66"/>
      <c r="U347" s="68"/>
      <c r="V347" s="70"/>
      <c r="W347" s="70"/>
      <c r="X347" s="67"/>
      <c r="Y347" s="66"/>
      <c r="Z347" s="66"/>
      <c r="AA347" s="68"/>
      <c r="AB347" s="67"/>
      <c r="AC347" s="70"/>
      <c r="AD347" s="70"/>
      <c r="AE347" s="67"/>
      <c r="AF347" s="66"/>
      <c r="AG347" s="66"/>
      <c r="AH347" s="68"/>
      <c r="AI347" s="219">
        <f t="shared" si="2"/>
        <v>0</v>
      </c>
      <c r="AJ347" s="71"/>
      <c r="AK347" s="66"/>
      <c r="AL347" s="66"/>
      <c r="AM347" s="72"/>
      <c r="AN347" s="73"/>
    </row>
    <row r="348" spans="2:40" ht="15.6">
      <c r="B348" s="65"/>
      <c r="C348" s="66"/>
      <c r="D348" s="66"/>
      <c r="E348" s="67"/>
      <c r="F348" s="67"/>
      <c r="G348" s="67"/>
      <c r="H348" s="66"/>
      <c r="I348" s="67"/>
      <c r="J348" s="68"/>
      <c r="K348" s="66"/>
      <c r="L348" s="66"/>
      <c r="M348" s="69"/>
      <c r="N348" s="68"/>
      <c r="O348" s="69"/>
      <c r="P348" s="70"/>
      <c r="Q348" s="66"/>
      <c r="R348" s="67"/>
      <c r="S348" s="66"/>
      <c r="T348" s="66"/>
      <c r="U348" s="68"/>
      <c r="V348" s="70"/>
      <c r="W348" s="70"/>
      <c r="X348" s="67"/>
      <c r="Y348" s="66"/>
      <c r="Z348" s="66"/>
      <c r="AA348" s="68"/>
      <c r="AB348" s="67"/>
      <c r="AC348" s="70"/>
      <c r="AD348" s="70"/>
      <c r="AE348" s="67"/>
      <c r="AF348" s="66"/>
      <c r="AG348" s="66"/>
      <c r="AH348" s="68"/>
      <c r="AI348" s="219">
        <f t="shared" si="2"/>
        <v>0</v>
      </c>
      <c r="AJ348" s="71"/>
      <c r="AK348" s="66"/>
      <c r="AL348" s="66"/>
      <c r="AM348" s="72"/>
      <c r="AN348" s="73"/>
    </row>
    <row r="349" spans="2:40" ht="15.6">
      <c r="B349" s="65"/>
      <c r="C349" s="66"/>
      <c r="D349" s="66"/>
      <c r="E349" s="67"/>
      <c r="F349" s="67"/>
      <c r="G349" s="67"/>
      <c r="H349" s="66"/>
      <c r="I349" s="67"/>
      <c r="J349" s="68"/>
      <c r="K349" s="66"/>
      <c r="L349" s="66"/>
      <c r="M349" s="69"/>
      <c r="N349" s="68"/>
      <c r="O349" s="69"/>
      <c r="P349" s="70"/>
      <c r="Q349" s="66"/>
      <c r="R349" s="67"/>
      <c r="S349" s="66"/>
      <c r="T349" s="66"/>
      <c r="U349" s="68"/>
      <c r="V349" s="70"/>
      <c r="W349" s="70"/>
      <c r="X349" s="67"/>
      <c r="Y349" s="66"/>
      <c r="Z349" s="66"/>
      <c r="AA349" s="68"/>
      <c r="AB349" s="67"/>
      <c r="AC349" s="70"/>
      <c r="AD349" s="70"/>
      <c r="AE349" s="67"/>
      <c r="AF349" s="66"/>
      <c r="AG349" s="66"/>
      <c r="AH349" s="68"/>
      <c r="AI349" s="219">
        <f t="shared" si="2"/>
        <v>0</v>
      </c>
      <c r="AJ349" s="71"/>
      <c r="AK349" s="66"/>
      <c r="AL349" s="66"/>
      <c r="AM349" s="72"/>
      <c r="AN349" s="73"/>
    </row>
    <row r="350" spans="2:40" ht="15.6">
      <c r="B350" s="65"/>
      <c r="C350" s="66"/>
      <c r="D350" s="66"/>
      <c r="E350" s="67"/>
      <c r="F350" s="67"/>
      <c r="G350" s="67"/>
      <c r="H350" s="66"/>
      <c r="I350" s="67"/>
      <c r="J350" s="68"/>
      <c r="K350" s="66"/>
      <c r="L350" s="66"/>
      <c r="M350" s="69"/>
      <c r="N350" s="68"/>
      <c r="O350" s="66"/>
      <c r="P350" s="70"/>
      <c r="Q350" s="66"/>
      <c r="R350" s="67"/>
      <c r="S350" s="66"/>
      <c r="T350" s="66"/>
      <c r="U350" s="68"/>
      <c r="V350" s="70"/>
      <c r="W350" s="70"/>
      <c r="X350" s="67"/>
      <c r="Y350" s="66"/>
      <c r="Z350" s="66"/>
      <c r="AA350" s="68"/>
      <c r="AB350" s="67"/>
      <c r="AC350" s="70"/>
      <c r="AD350" s="70"/>
      <c r="AE350" s="67"/>
      <c r="AF350" s="66"/>
      <c r="AG350" s="66"/>
      <c r="AH350" s="68"/>
      <c r="AI350" s="219">
        <f t="shared" si="2"/>
        <v>0</v>
      </c>
      <c r="AJ350" s="71"/>
      <c r="AK350" s="66"/>
      <c r="AL350" s="66"/>
      <c r="AM350" s="72"/>
      <c r="AN350" s="73"/>
    </row>
    <row r="351" spans="2:40" ht="15.6">
      <c r="B351" s="65"/>
      <c r="C351" s="66"/>
      <c r="D351" s="66"/>
      <c r="E351" s="67"/>
      <c r="F351" s="67"/>
      <c r="G351" s="67"/>
      <c r="H351" s="66"/>
      <c r="I351" s="67"/>
      <c r="J351" s="68"/>
      <c r="K351" s="66"/>
      <c r="L351" s="66"/>
      <c r="M351" s="69"/>
      <c r="N351" s="68"/>
      <c r="O351" s="69"/>
      <c r="P351" s="70"/>
      <c r="Q351" s="66"/>
      <c r="R351" s="67"/>
      <c r="S351" s="66"/>
      <c r="T351" s="66"/>
      <c r="U351" s="68"/>
      <c r="V351" s="70"/>
      <c r="W351" s="70"/>
      <c r="X351" s="67"/>
      <c r="Y351" s="66"/>
      <c r="Z351" s="66"/>
      <c r="AA351" s="68"/>
      <c r="AB351" s="67"/>
      <c r="AC351" s="70"/>
      <c r="AD351" s="70"/>
      <c r="AE351" s="67"/>
      <c r="AF351" s="66"/>
      <c r="AG351" s="66"/>
      <c r="AH351" s="68"/>
      <c r="AI351" s="219">
        <f t="shared" si="2"/>
        <v>0</v>
      </c>
      <c r="AJ351" s="71"/>
      <c r="AK351" s="66"/>
      <c r="AL351" s="66"/>
      <c r="AM351" s="72"/>
      <c r="AN351" s="73"/>
    </row>
    <row r="352" spans="2:40" ht="15.6">
      <c r="B352" s="65"/>
      <c r="C352" s="66"/>
      <c r="D352" s="66"/>
      <c r="E352" s="67"/>
      <c r="F352" s="67"/>
      <c r="G352" s="67"/>
      <c r="H352" s="66"/>
      <c r="I352" s="67"/>
      <c r="J352" s="68"/>
      <c r="K352" s="66"/>
      <c r="L352" s="66"/>
      <c r="M352" s="69"/>
      <c r="N352" s="68"/>
      <c r="O352" s="69"/>
      <c r="P352" s="70"/>
      <c r="Q352" s="66"/>
      <c r="R352" s="67"/>
      <c r="S352" s="66"/>
      <c r="T352" s="66"/>
      <c r="U352" s="68"/>
      <c r="V352" s="70"/>
      <c r="W352" s="70"/>
      <c r="X352" s="67"/>
      <c r="Y352" s="66"/>
      <c r="Z352" s="66"/>
      <c r="AA352" s="68"/>
      <c r="AB352" s="67"/>
      <c r="AC352" s="70"/>
      <c r="AD352" s="70"/>
      <c r="AE352" s="67"/>
      <c r="AF352" s="66"/>
      <c r="AG352" s="66"/>
      <c r="AH352" s="68"/>
      <c r="AI352" s="219">
        <f t="shared" si="2"/>
        <v>0</v>
      </c>
      <c r="AJ352" s="71"/>
      <c r="AK352" s="66"/>
      <c r="AL352" s="66"/>
      <c r="AM352" s="72"/>
      <c r="AN352" s="73"/>
    </row>
    <row r="353" spans="2:40" ht="15.6">
      <c r="B353" s="65"/>
      <c r="C353" s="66"/>
      <c r="D353" s="66"/>
      <c r="E353" s="67"/>
      <c r="F353" s="67"/>
      <c r="G353" s="67"/>
      <c r="H353" s="66"/>
      <c r="I353" s="67"/>
      <c r="J353" s="68"/>
      <c r="K353" s="66"/>
      <c r="L353" s="66"/>
      <c r="M353" s="69"/>
      <c r="N353" s="68"/>
      <c r="O353" s="66"/>
      <c r="P353" s="70"/>
      <c r="Q353" s="66"/>
      <c r="R353" s="67"/>
      <c r="S353" s="66"/>
      <c r="T353" s="66"/>
      <c r="U353" s="68"/>
      <c r="V353" s="70"/>
      <c r="W353" s="70"/>
      <c r="X353" s="67"/>
      <c r="Y353" s="66"/>
      <c r="Z353" s="66"/>
      <c r="AA353" s="68"/>
      <c r="AB353" s="67"/>
      <c r="AC353" s="70"/>
      <c r="AD353" s="70"/>
      <c r="AE353" s="67"/>
      <c r="AF353" s="66"/>
      <c r="AG353" s="66"/>
      <c r="AH353" s="68"/>
      <c r="AI353" s="219">
        <f t="shared" si="2"/>
        <v>0</v>
      </c>
      <c r="AJ353" s="71"/>
      <c r="AK353" s="66"/>
      <c r="AL353" s="66"/>
      <c r="AM353" s="72"/>
      <c r="AN353" s="73"/>
    </row>
    <row r="354" spans="2:40" ht="15.6">
      <c r="B354" s="65"/>
      <c r="C354" s="66"/>
      <c r="D354" s="66"/>
      <c r="E354" s="67"/>
      <c r="F354" s="67"/>
      <c r="G354" s="67"/>
      <c r="H354" s="66"/>
      <c r="I354" s="67"/>
      <c r="J354" s="68"/>
      <c r="K354" s="66"/>
      <c r="L354" s="66"/>
      <c r="M354" s="69"/>
      <c r="N354" s="68"/>
      <c r="O354" s="66"/>
      <c r="P354" s="70"/>
      <c r="Q354" s="66"/>
      <c r="R354" s="67"/>
      <c r="S354" s="66"/>
      <c r="T354" s="66"/>
      <c r="U354" s="68"/>
      <c r="V354" s="70"/>
      <c r="W354" s="70"/>
      <c r="X354" s="67"/>
      <c r="Y354" s="66"/>
      <c r="Z354" s="66"/>
      <c r="AA354" s="68"/>
      <c r="AB354" s="67"/>
      <c r="AC354" s="70"/>
      <c r="AD354" s="70"/>
      <c r="AE354" s="67"/>
      <c r="AF354" s="66"/>
      <c r="AG354" s="66"/>
      <c r="AH354" s="68"/>
      <c r="AI354" s="219">
        <f t="shared" si="2"/>
        <v>0</v>
      </c>
      <c r="AJ354" s="71"/>
      <c r="AK354" s="66"/>
      <c r="AL354" s="66"/>
      <c r="AM354" s="72"/>
      <c r="AN354" s="73"/>
    </row>
    <row r="355" spans="2:40" ht="15.6">
      <c r="B355" s="65"/>
      <c r="C355" s="66"/>
      <c r="D355" s="66"/>
      <c r="E355" s="67"/>
      <c r="F355" s="67"/>
      <c r="G355" s="67"/>
      <c r="H355" s="66"/>
      <c r="I355" s="67"/>
      <c r="J355" s="68"/>
      <c r="K355" s="66"/>
      <c r="L355" s="66"/>
      <c r="M355" s="69"/>
      <c r="N355" s="68"/>
      <c r="O355" s="66"/>
      <c r="P355" s="70"/>
      <c r="Q355" s="66"/>
      <c r="R355" s="67"/>
      <c r="S355" s="66"/>
      <c r="T355" s="66"/>
      <c r="U355" s="68"/>
      <c r="V355" s="70"/>
      <c r="W355" s="70"/>
      <c r="X355" s="67"/>
      <c r="Y355" s="66"/>
      <c r="Z355" s="66"/>
      <c r="AA355" s="68"/>
      <c r="AB355" s="67"/>
      <c r="AC355" s="70"/>
      <c r="AD355" s="70"/>
      <c r="AE355" s="67"/>
      <c r="AF355" s="66"/>
      <c r="AG355" s="66"/>
      <c r="AH355" s="68"/>
      <c r="AI355" s="219">
        <f t="shared" si="2"/>
        <v>0</v>
      </c>
      <c r="AJ355" s="71"/>
      <c r="AK355" s="66"/>
      <c r="AL355" s="66"/>
      <c r="AM355" s="72"/>
      <c r="AN355" s="73"/>
    </row>
    <row r="356" spans="2:40" ht="15.6">
      <c r="B356" s="65"/>
      <c r="C356" s="66"/>
      <c r="D356" s="66"/>
      <c r="E356" s="67"/>
      <c r="F356" s="67"/>
      <c r="G356" s="67"/>
      <c r="H356" s="66"/>
      <c r="I356" s="67"/>
      <c r="J356" s="68"/>
      <c r="K356" s="66"/>
      <c r="L356" s="66"/>
      <c r="M356" s="69"/>
      <c r="N356" s="68"/>
      <c r="O356" s="66"/>
      <c r="P356" s="70"/>
      <c r="Q356" s="66"/>
      <c r="R356" s="67"/>
      <c r="S356" s="66"/>
      <c r="T356" s="66"/>
      <c r="U356" s="68"/>
      <c r="V356" s="70"/>
      <c r="W356" s="70"/>
      <c r="X356" s="67"/>
      <c r="Y356" s="66"/>
      <c r="Z356" s="66"/>
      <c r="AA356" s="68"/>
      <c r="AB356" s="67"/>
      <c r="AC356" s="70"/>
      <c r="AD356" s="70"/>
      <c r="AE356" s="67"/>
      <c r="AF356" s="66"/>
      <c r="AG356" s="66"/>
      <c r="AH356" s="68"/>
      <c r="AI356" s="219">
        <f t="shared" si="2"/>
        <v>0</v>
      </c>
      <c r="AJ356" s="71"/>
      <c r="AK356" s="66"/>
      <c r="AL356" s="66"/>
      <c r="AM356" s="72"/>
      <c r="AN356" s="73"/>
    </row>
    <row r="357" spans="2:40" ht="15.6">
      <c r="B357" s="65"/>
      <c r="C357" s="66"/>
      <c r="D357" s="66"/>
      <c r="E357" s="67"/>
      <c r="F357" s="67"/>
      <c r="G357" s="67"/>
      <c r="H357" s="66"/>
      <c r="I357" s="67"/>
      <c r="J357" s="68"/>
      <c r="K357" s="66"/>
      <c r="L357" s="66"/>
      <c r="M357" s="69"/>
      <c r="N357" s="68"/>
      <c r="O357" s="66"/>
      <c r="P357" s="70"/>
      <c r="Q357" s="66"/>
      <c r="R357" s="67"/>
      <c r="S357" s="66"/>
      <c r="T357" s="66"/>
      <c r="U357" s="68"/>
      <c r="V357" s="70"/>
      <c r="W357" s="70"/>
      <c r="X357" s="67"/>
      <c r="Y357" s="66"/>
      <c r="Z357" s="66"/>
      <c r="AA357" s="68"/>
      <c r="AB357" s="67"/>
      <c r="AC357" s="70"/>
      <c r="AD357" s="70"/>
      <c r="AE357" s="67"/>
      <c r="AF357" s="66"/>
      <c r="AG357" s="66"/>
      <c r="AH357" s="68"/>
      <c r="AI357" s="219">
        <f t="shared" si="2"/>
        <v>0</v>
      </c>
      <c r="AJ357" s="71"/>
      <c r="AK357" s="66"/>
      <c r="AL357" s="66"/>
      <c r="AM357" s="72"/>
      <c r="AN357" s="73"/>
    </row>
    <row r="358" spans="2:40" ht="15.6">
      <c r="B358" s="65"/>
      <c r="C358" s="66"/>
      <c r="D358" s="66"/>
      <c r="E358" s="67"/>
      <c r="F358" s="67"/>
      <c r="G358" s="67"/>
      <c r="H358" s="66"/>
      <c r="I358" s="67"/>
      <c r="J358" s="68"/>
      <c r="K358" s="66"/>
      <c r="L358" s="66"/>
      <c r="M358" s="69"/>
      <c r="N358" s="68"/>
      <c r="O358" s="66"/>
      <c r="P358" s="70"/>
      <c r="Q358" s="66"/>
      <c r="R358" s="67"/>
      <c r="S358" s="66"/>
      <c r="T358" s="66"/>
      <c r="U358" s="68"/>
      <c r="V358" s="70"/>
      <c r="W358" s="70"/>
      <c r="X358" s="67"/>
      <c r="Y358" s="66"/>
      <c r="Z358" s="66"/>
      <c r="AA358" s="68"/>
      <c r="AB358" s="67"/>
      <c r="AC358" s="70"/>
      <c r="AD358" s="70"/>
      <c r="AE358" s="67"/>
      <c r="AF358" s="66"/>
      <c r="AG358" s="66"/>
      <c r="AH358" s="68"/>
      <c r="AI358" s="219">
        <f t="shared" si="2"/>
        <v>0</v>
      </c>
      <c r="AJ358" s="71"/>
      <c r="AK358" s="66"/>
      <c r="AL358" s="66"/>
      <c r="AM358" s="72"/>
      <c r="AN358" s="73"/>
    </row>
    <row r="359" spans="2:40" ht="15.6">
      <c r="B359" s="65"/>
      <c r="C359" s="66"/>
      <c r="D359" s="66"/>
      <c r="E359" s="67"/>
      <c r="F359" s="67"/>
      <c r="G359" s="67"/>
      <c r="H359" s="66"/>
      <c r="I359" s="67"/>
      <c r="J359" s="68"/>
      <c r="K359" s="66"/>
      <c r="L359" s="66"/>
      <c r="M359" s="69"/>
      <c r="N359" s="68"/>
      <c r="O359" s="66"/>
      <c r="P359" s="70"/>
      <c r="Q359" s="66"/>
      <c r="R359" s="67"/>
      <c r="S359" s="66"/>
      <c r="T359" s="66"/>
      <c r="U359" s="68"/>
      <c r="V359" s="70"/>
      <c r="W359" s="70"/>
      <c r="X359" s="67"/>
      <c r="Y359" s="66"/>
      <c r="Z359" s="66"/>
      <c r="AA359" s="68"/>
      <c r="AB359" s="67"/>
      <c r="AC359" s="70"/>
      <c r="AD359" s="70"/>
      <c r="AE359" s="67"/>
      <c r="AF359" s="66"/>
      <c r="AG359" s="66"/>
      <c r="AH359" s="68"/>
      <c r="AI359" s="219">
        <f t="shared" si="2"/>
        <v>0</v>
      </c>
      <c r="AJ359" s="71"/>
      <c r="AK359" s="66"/>
      <c r="AL359" s="66"/>
      <c r="AM359" s="72"/>
      <c r="AN359" s="73"/>
    </row>
    <row r="360" spans="2:40" ht="15.6">
      <c r="B360" s="65"/>
      <c r="C360" s="66"/>
      <c r="D360" s="66"/>
      <c r="E360" s="67"/>
      <c r="F360" s="67"/>
      <c r="G360" s="67"/>
      <c r="H360" s="66"/>
      <c r="I360" s="67"/>
      <c r="J360" s="68"/>
      <c r="K360" s="66"/>
      <c r="L360" s="66"/>
      <c r="M360" s="66"/>
      <c r="N360" s="68"/>
      <c r="O360" s="66"/>
      <c r="P360" s="70"/>
      <c r="Q360" s="66"/>
      <c r="R360" s="67"/>
      <c r="S360" s="66"/>
      <c r="T360" s="66"/>
      <c r="U360" s="68"/>
      <c r="V360" s="70"/>
      <c r="W360" s="70"/>
      <c r="X360" s="67"/>
      <c r="Y360" s="66"/>
      <c r="Z360" s="66"/>
      <c r="AA360" s="68"/>
      <c r="AB360" s="67"/>
      <c r="AC360" s="70"/>
      <c r="AD360" s="70"/>
      <c r="AE360" s="67"/>
      <c r="AF360" s="66"/>
      <c r="AG360" s="66"/>
      <c r="AH360" s="68"/>
      <c r="AI360" s="219">
        <f t="shared" si="2"/>
        <v>0</v>
      </c>
      <c r="AJ360" s="71"/>
      <c r="AK360" s="66"/>
      <c r="AL360" s="66"/>
      <c r="AM360" s="72"/>
      <c r="AN360" s="73"/>
    </row>
    <row r="361" spans="2:40" ht="15.6">
      <c r="B361" s="65"/>
      <c r="C361" s="66"/>
      <c r="D361" s="66"/>
      <c r="E361" s="67"/>
      <c r="F361" s="67"/>
      <c r="G361" s="67"/>
      <c r="H361" s="66"/>
      <c r="I361" s="67"/>
      <c r="J361" s="68"/>
      <c r="K361" s="66"/>
      <c r="L361" s="66"/>
      <c r="M361" s="66"/>
      <c r="N361" s="68"/>
      <c r="O361" s="66"/>
      <c r="P361" s="70"/>
      <c r="Q361" s="66"/>
      <c r="R361" s="67"/>
      <c r="S361" s="66"/>
      <c r="T361" s="66"/>
      <c r="U361" s="68"/>
      <c r="V361" s="70"/>
      <c r="W361" s="70"/>
      <c r="X361" s="67"/>
      <c r="Y361" s="66"/>
      <c r="Z361" s="66"/>
      <c r="AA361" s="68"/>
      <c r="AB361" s="67"/>
      <c r="AC361" s="70"/>
      <c r="AD361" s="70"/>
      <c r="AE361" s="67"/>
      <c r="AF361" s="66"/>
      <c r="AG361" s="66"/>
      <c r="AH361" s="68"/>
      <c r="AI361" s="219">
        <f t="shared" si="2"/>
        <v>0</v>
      </c>
      <c r="AJ361" s="71"/>
      <c r="AK361" s="66"/>
      <c r="AL361" s="66"/>
      <c r="AM361" s="72"/>
      <c r="AN361" s="73"/>
    </row>
    <row r="362" spans="2:40" ht="15.6">
      <c r="B362" s="65"/>
      <c r="C362" s="66"/>
      <c r="D362" s="66"/>
      <c r="E362" s="67"/>
      <c r="F362" s="67"/>
      <c r="G362" s="67"/>
      <c r="H362" s="66"/>
      <c r="I362" s="67"/>
      <c r="J362" s="68"/>
      <c r="K362" s="66"/>
      <c r="L362" s="66"/>
      <c r="M362" s="66"/>
      <c r="N362" s="68"/>
      <c r="O362" s="69"/>
      <c r="P362" s="70"/>
      <c r="Q362" s="66"/>
      <c r="R362" s="67"/>
      <c r="S362" s="66"/>
      <c r="T362" s="66"/>
      <c r="U362" s="68"/>
      <c r="V362" s="70"/>
      <c r="W362" s="70"/>
      <c r="X362" s="67"/>
      <c r="Y362" s="66"/>
      <c r="Z362" s="66"/>
      <c r="AA362" s="68"/>
      <c r="AB362" s="67"/>
      <c r="AC362" s="70"/>
      <c r="AD362" s="70"/>
      <c r="AE362" s="67"/>
      <c r="AF362" s="66"/>
      <c r="AG362" s="66"/>
      <c r="AH362" s="68"/>
      <c r="AI362" s="219">
        <f t="shared" ref="AI362:AI428" si="4">SUM(P362,W362,AB362)</f>
        <v>0</v>
      </c>
      <c r="AJ362" s="71"/>
      <c r="AK362" s="66"/>
      <c r="AL362" s="66"/>
      <c r="AM362" s="72"/>
      <c r="AN362" s="73"/>
    </row>
    <row r="363" spans="2:40" ht="15.6">
      <c r="B363" s="65"/>
      <c r="C363" s="66"/>
      <c r="D363" s="66"/>
      <c r="E363" s="67"/>
      <c r="F363" s="67"/>
      <c r="G363" s="67"/>
      <c r="H363" s="66"/>
      <c r="I363" s="67"/>
      <c r="J363" s="68"/>
      <c r="K363" s="66"/>
      <c r="L363" s="66"/>
      <c r="M363" s="66"/>
      <c r="N363" s="68"/>
      <c r="O363" s="69"/>
      <c r="P363" s="70"/>
      <c r="Q363" s="66"/>
      <c r="R363" s="67"/>
      <c r="S363" s="66"/>
      <c r="T363" s="66"/>
      <c r="U363" s="68"/>
      <c r="V363" s="70"/>
      <c r="W363" s="70"/>
      <c r="X363" s="67"/>
      <c r="Y363" s="66"/>
      <c r="Z363" s="66"/>
      <c r="AA363" s="68"/>
      <c r="AB363" s="67"/>
      <c r="AC363" s="70"/>
      <c r="AD363" s="70"/>
      <c r="AE363" s="67"/>
      <c r="AF363" s="66"/>
      <c r="AG363" s="66"/>
      <c r="AH363" s="68"/>
      <c r="AI363" s="219">
        <f t="shared" si="4"/>
        <v>0</v>
      </c>
      <c r="AJ363" s="71"/>
      <c r="AK363" s="66"/>
      <c r="AL363" s="66"/>
      <c r="AM363" s="72"/>
      <c r="AN363" s="73"/>
    </row>
    <row r="364" spans="2:40" ht="15.6">
      <c r="B364" s="65"/>
      <c r="C364" s="66"/>
      <c r="D364" s="66"/>
      <c r="E364" s="67"/>
      <c r="F364" s="67"/>
      <c r="G364" s="67"/>
      <c r="H364" s="66"/>
      <c r="I364" s="67"/>
      <c r="J364" s="68"/>
      <c r="K364" s="66"/>
      <c r="L364" s="66"/>
      <c r="M364" s="66"/>
      <c r="N364" s="68"/>
      <c r="O364" s="69"/>
      <c r="P364" s="70"/>
      <c r="Q364" s="66"/>
      <c r="R364" s="67"/>
      <c r="S364" s="66"/>
      <c r="T364" s="66"/>
      <c r="U364" s="68"/>
      <c r="V364" s="70"/>
      <c r="W364" s="70"/>
      <c r="X364" s="67"/>
      <c r="Y364" s="66"/>
      <c r="Z364" s="66"/>
      <c r="AA364" s="68"/>
      <c r="AB364" s="67"/>
      <c r="AC364" s="70"/>
      <c r="AD364" s="70"/>
      <c r="AE364" s="67"/>
      <c r="AF364" s="66"/>
      <c r="AG364" s="66"/>
      <c r="AH364" s="68"/>
      <c r="AI364" s="219">
        <f t="shared" si="4"/>
        <v>0</v>
      </c>
      <c r="AJ364" s="71"/>
      <c r="AK364" s="66"/>
      <c r="AL364" s="66"/>
      <c r="AM364" s="72"/>
      <c r="AN364" s="73"/>
    </row>
    <row r="365" spans="2:40" ht="15.6">
      <c r="B365" s="65"/>
      <c r="C365" s="66"/>
      <c r="D365" s="66"/>
      <c r="E365" s="67"/>
      <c r="F365" s="67"/>
      <c r="G365" s="67"/>
      <c r="H365" s="66"/>
      <c r="I365" s="67"/>
      <c r="J365" s="68"/>
      <c r="K365" s="66"/>
      <c r="L365" s="66"/>
      <c r="M365" s="66"/>
      <c r="N365" s="68"/>
      <c r="O365" s="69"/>
      <c r="P365" s="70"/>
      <c r="Q365" s="66"/>
      <c r="R365" s="67"/>
      <c r="S365" s="66"/>
      <c r="T365" s="66"/>
      <c r="U365" s="68"/>
      <c r="V365" s="70"/>
      <c r="W365" s="70"/>
      <c r="X365" s="67"/>
      <c r="Y365" s="66"/>
      <c r="Z365" s="66"/>
      <c r="AA365" s="68"/>
      <c r="AB365" s="67"/>
      <c r="AC365" s="70"/>
      <c r="AD365" s="70"/>
      <c r="AE365" s="67"/>
      <c r="AF365" s="66"/>
      <c r="AG365" s="66"/>
      <c r="AH365" s="68"/>
      <c r="AI365" s="219">
        <f t="shared" si="4"/>
        <v>0</v>
      </c>
      <c r="AJ365" s="71"/>
      <c r="AK365" s="66"/>
      <c r="AL365" s="66"/>
      <c r="AM365" s="72"/>
      <c r="AN365" s="73"/>
    </row>
    <row r="366" spans="2:40" ht="15.6">
      <c r="B366" s="65"/>
      <c r="C366" s="66"/>
      <c r="D366" s="66"/>
      <c r="E366" s="67"/>
      <c r="F366" s="67"/>
      <c r="G366" s="67"/>
      <c r="H366" s="66"/>
      <c r="I366" s="67"/>
      <c r="J366" s="68"/>
      <c r="K366" s="66"/>
      <c r="L366" s="66"/>
      <c r="M366" s="66"/>
      <c r="N366" s="68"/>
      <c r="O366" s="69"/>
      <c r="P366" s="70"/>
      <c r="Q366" s="66"/>
      <c r="R366" s="67"/>
      <c r="S366" s="66"/>
      <c r="T366" s="66"/>
      <c r="U366" s="68"/>
      <c r="V366" s="70"/>
      <c r="W366" s="70"/>
      <c r="X366" s="67"/>
      <c r="Y366" s="66"/>
      <c r="Z366" s="66"/>
      <c r="AA366" s="68"/>
      <c r="AB366" s="67"/>
      <c r="AC366" s="70"/>
      <c r="AD366" s="70"/>
      <c r="AE366" s="67"/>
      <c r="AF366" s="66"/>
      <c r="AG366" s="66"/>
      <c r="AH366" s="68"/>
      <c r="AI366" s="219">
        <f t="shared" si="4"/>
        <v>0</v>
      </c>
      <c r="AJ366" s="71"/>
      <c r="AK366" s="66"/>
      <c r="AL366" s="66"/>
      <c r="AM366" s="72"/>
      <c r="AN366" s="73"/>
    </row>
    <row r="367" spans="2:40" ht="15.6">
      <c r="B367" s="65"/>
      <c r="C367" s="66"/>
      <c r="D367" s="66"/>
      <c r="E367" s="67"/>
      <c r="F367" s="67"/>
      <c r="G367" s="67"/>
      <c r="H367" s="66"/>
      <c r="I367" s="67"/>
      <c r="J367" s="68"/>
      <c r="K367" s="66"/>
      <c r="L367" s="66"/>
      <c r="M367" s="66"/>
      <c r="N367" s="68"/>
      <c r="O367" s="66"/>
      <c r="P367" s="70"/>
      <c r="Q367" s="66"/>
      <c r="R367" s="67"/>
      <c r="S367" s="66"/>
      <c r="T367" s="66"/>
      <c r="U367" s="68"/>
      <c r="V367" s="70"/>
      <c r="W367" s="70"/>
      <c r="X367" s="67"/>
      <c r="Y367" s="66"/>
      <c r="Z367" s="66"/>
      <c r="AA367" s="68"/>
      <c r="AB367" s="67"/>
      <c r="AC367" s="70"/>
      <c r="AD367" s="70"/>
      <c r="AE367" s="67"/>
      <c r="AF367" s="66"/>
      <c r="AG367" s="66"/>
      <c r="AH367" s="68"/>
      <c r="AI367" s="219">
        <f t="shared" si="4"/>
        <v>0</v>
      </c>
      <c r="AJ367" s="71"/>
      <c r="AK367" s="66"/>
      <c r="AL367" s="66"/>
      <c r="AM367" s="72"/>
      <c r="AN367" s="73"/>
    </row>
    <row r="368" spans="2:40" ht="15.6">
      <c r="B368" s="65"/>
      <c r="C368" s="66"/>
      <c r="D368" s="66"/>
      <c r="E368" s="67"/>
      <c r="F368" s="67"/>
      <c r="G368" s="67"/>
      <c r="H368" s="66"/>
      <c r="I368" s="67"/>
      <c r="J368" s="68"/>
      <c r="K368" s="66"/>
      <c r="L368" s="66"/>
      <c r="M368" s="66"/>
      <c r="N368" s="68"/>
      <c r="O368" s="69"/>
      <c r="P368" s="70"/>
      <c r="Q368" s="66"/>
      <c r="R368" s="67"/>
      <c r="S368" s="66"/>
      <c r="T368" s="66"/>
      <c r="U368" s="68"/>
      <c r="V368" s="70"/>
      <c r="W368" s="70"/>
      <c r="X368" s="67"/>
      <c r="Y368" s="66"/>
      <c r="Z368" s="66"/>
      <c r="AA368" s="68"/>
      <c r="AB368" s="67"/>
      <c r="AC368" s="70"/>
      <c r="AD368" s="70"/>
      <c r="AE368" s="67"/>
      <c r="AF368" s="66"/>
      <c r="AG368" s="66"/>
      <c r="AH368" s="68"/>
      <c r="AI368" s="219">
        <f t="shared" si="4"/>
        <v>0</v>
      </c>
      <c r="AJ368" s="71"/>
      <c r="AK368" s="66"/>
      <c r="AL368" s="66"/>
      <c r="AM368" s="72"/>
      <c r="AN368" s="73"/>
    </row>
    <row r="369" spans="2:40" ht="15.6">
      <c r="B369" s="65"/>
      <c r="C369" s="66"/>
      <c r="D369" s="66"/>
      <c r="E369" s="67"/>
      <c r="F369" s="67"/>
      <c r="G369" s="67"/>
      <c r="H369" s="66"/>
      <c r="I369" s="67"/>
      <c r="J369" s="68"/>
      <c r="K369" s="66"/>
      <c r="L369" s="66"/>
      <c r="M369" s="66"/>
      <c r="N369" s="68"/>
      <c r="O369" s="66"/>
      <c r="P369" s="70"/>
      <c r="Q369" s="66"/>
      <c r="R369" s="67"/>
      <c r="S369" s="66"/>
      <c r="T369" s="66"/>
      <c r="U369" s="68"/>
      <c r="V369" s="70"/>
      <c r="W369" s="70"/>
      <c r="X369" s="67"/>
      <c r="Y369" s="66"/>
      <c r="Z369" s="66"/>
      <c r="AA369" s="68"/>
      <c r="AB369" s="67"/>
      <c r="AC369" s="70"/>
      <c r="AD369" s="70"/>
      <c r="AE369" s="67"/>
      <c r="AF369" s="66"/>
      <c r="AG369" s="66"/>
      <c r="AH369" s="68"/>
      <c r="AI369" s="219">
        <f t="shared" si="4"/>
        <v>0</v>
      </c>
      <c r="AJ369" s="71"/>
      <c r="AK369" s="66"/>
      <c r="AL369" s="66"/>
      <c r="AM369" s="72"/>
      <c r="AN369" s="73"/>
    </row>
    <row r="370" spans="2:40" ht="15.6">
      <c r="B370" s="65"/>
      <c r="C370" s="66"/>
      <c r="D370" s="66"/>
      <c r="E370" s="67"/>
      <c r="F370" s="67"/>
      <c r="G370" s="67"/>
      <c r="H370" s="66"/>
      <c r="I370" s="67"/>
      <c r="J370" s="68"/>
      <c r="K370" s="66"/>
      <c r="L370" s="66"/>
      <c r="M370" s="66"/>
      <c r="N370" s="68"/>
      <c r="O370" s="66"/>
      <c r="P370" s="70"/>
      <c r="Q370" s="66"/>
      <c r="R370" s="67"/>
      <c r="S370" s="66"/>
      <c r="T370" s="66"/>
      <c r="U370" s="68"/>
      <c r="V370" s="70"/>
      <c r="W370" s="70"/>
      <c r="X370" s="67"/>
      <c r="Y370" s="66"/>
      <c r="Z370" s="66"/>
      <c r="AA370" s="68"/>
      <c r="AB370" s="67"/>
      <c r="AC370" s="70"/>
      <c r="AD370" s="70"/>
      <c r="AE370" s="67"/>
      <c r="AF370" s="66"/>
      <c r="AG370" s="66"/>
      <c r="AH370" s="68"/>
      <c r="AI370" s="219">
        <f t="shared" si="4"/>
        <v>0</v>
      </c>
      <c r="AJ370" s="71"/>
      <c r="AK370" s="66"/>
      <c r="AL370" s="66"/>
      <c r="AM370" s="72"/>
      <c r="AN370" s="73"/>
    </row>
    <row r="371" spans="2:40" ht="15.6">
      <c r="B371" s="65"/>
      <c r="C371" s="66"/>
      <c r="D371" s="66"/>
      <c r="E371" s="67"/>
      <c r="F371" s="67"/>
      <c r="G371" s="67"/>
      <c r="H371" s="66"/>
      <c r="I371" s="67"/>
      <c r="J371" s="68"/>
      <c r="K371" s="66"/>
      <c r="L371" s="66"/>
      <c r="M371" s="66"/>
      <c r="N371" s="68"/>
      <c r="O371" s="66"/>
      <c r="P371" s="70"/>
      <c r="Q371" s="66"/>
      <c r="R371" s="67"/>
      <c r="S371" s="66"/>
      <c r="T371" s="66"/>
      <c r="U371" s="68"/>
      <c r="V371" s="70"/>
      <c r="W371" s="70"/>
      <c r="X371" s="67"/>
      <c r="Y371" s="66"/>
      <c r="Z371" s="66"/>
      <c r="AA371" s="68"/>
      <c r="AB371" s="67"/>
      <c r="AC371" s="70"/>
      <c r="AD371" s="70"/>
      <c r="AE371" s="67"/>
      <c r="AF371" s="66"/>
      <c r="AG371" s="66"/>
      <c r="AH371" s="68"/>
      <c r="AI371" s="219">
        <f t="shared" si="4"/>
        <v>0</v>
      </c>
      <c r="AJ371" s="71"/>
      <c r="AK371" s="66"/>
      <c r="AL371" s="66"/>
      <c r="AM371" s="72"/>
      <c r="AN371" s="73"/>
    </row>
    <row r="372" spans="2:40" ht="15.6">
      <c r="B372" s="65"/>
      <c r="C372" s="66"/>
      <c r="D372" s="66"/>
      <c r="E372" s="67"/>
      <c r="F372" s="67"/>
      <c r="G372" s="67"/>
      <c r="H372" s="66"/>
      <c r="I372" s="67"/>
      <c r="J372" s="68"/>
      <c r="K372" s="66"/>
      <c r="L372" s="66"/>
      <c r="M372" s="66"/>
      <c r="N372" s="68"/>
      <c r="O372" s="69"/>
      <c r="P372" s="70"/>
      <c r="Q372" s="66"/>
      <c r="R372" s="67"/>
      <c r="S372" s="66"/>
      <c r="T372" s="66"/>
      <c r="U372" s="68"/>
      <c r="V372" s="70"/>
      <c r="W372" s="70"/>
      <c r="X372" s="67"/>
      <c r="Y372" s="66"/>
      <c r="Z372" s="66"/>
      <c r="AA372" s="68"/>
      <c r="AB372" s="67"/>
      <c r="AC372" s="70"/>
      <c r="AD372" s="70"/>
      <c r="AE372" s="67"/>
      <c r="AF372" s="66"/>
      <c r="AG372" s="66"/>
      <c r="AH372" s="68"/>
      <c r="AI372" s="219">
        <f t="shared" si="4"/>
        <v>0</v>
      </c>
      <c r="AJ372" s="71"/>
      <c r="AK372" s="66"/>
      <c r="AL372" s="66"/>
      <c r="AM372" s="72"/>
      <c r="AN372" s="73"/>
    </row>
    <row r="373" spans="2:40" ht="15.6">
      <c r="B373" s="65"/>
      <c r="C373" s="66"/>
      <c r="D373" s="66"/>
      <c r="E373" s="67"/>
      <c r="F373" s="67"/>
      <c r="G373" s="67"/>
      <c r="H373" s="66"/>
      <c r="I373" s="67"/>
      <c r="J373" s="68"/>
      <c r="K373" s="66"/>
      <c r="L373" s="66"/>
      <c r="M373" s="66"/>
      <c r="N373" s="68"/>
      <c r="O373" s="69"/>
      <c r="P373" s="70"/>
      <c r="Q373" s="66"/>
      <c r="R373" s="67"/>
      <c r="S373" s="66"/>
      <c r="T373" s="66"/>
      <c r="U373" s="68"/>
      <c r="V373" s="70"/>
      <c r="W373" s="70"/>
      <c r="X373" s="67"/>
      <c r="Y373" s="66"/>
      <c r="Z373" s="66"/>
      <c r="AA373" s="68"/>
      <c r="AB373" s="67"/>
      <c r="AC373" s="70"/>
      <c r="AD373" s="70"/>
      <c r="AE373" s="67"/>
      <c r="AF373" s="66"/>
      <c r="AG373" s="66"/>
      <c r="AH373" s="68"/>
      <c r="AI373" s="219">
        <f t="shared" si="4"/>
        <v>0</v>
      </c>
      <c r="AJ373" s="71"/>
      <c r="AK373" s="66"/>
      <c r="AL373" s="66"/>
      <c r="AM373" s="72"/>
      <c r="AN373" s="73"/>
    </row>
    <row r="374" spans="2:40" ht="15.6">
      <c r="B374" s="65"/>
      <c r="C374" s="66"/>
      <c r="D374" s="66"/>
      <c r="E374" s="67"/>
      <c r="F374" s="67"/>
      <c r="G374" s="67"/>
      <c r="H374" s="66"/>
      <c r="I374" s="67"/>
      <c r="J374" s="68"/>
      <c r="K374" s="66"/>
      <c r="L374" s="66"/>
      <c r="M374" s="66"/>
      <c r="N374" s="68"/>
      <c r="O374" s="69"/>
      <c r="P374" s="70"/>
      <c r="Q374" s="66"/>
      <c r="R374" s="67"/>
      <c r="S374" s="66"/>
      <c r="T374" s="66"/>
      <c r="U374" s="68"/>
      <c r="V374" s="70"/>
      <c r="W374" s="70"/>
      <c r="X374" s="67"/>
      <c r="Y374" s="66"/>
      <c r="Z374" s="66"/>
      <c r="AA374" s="68"/>
      <c r="AB374" s="67"/>
      <c r="AC374" s="70"/>
      <c r="AD374" s="70"/>
      <c r="AE374" s="67"/>
      <c r="AF374" s="66"/>
      <c r="AG374" s="66"/>
      <c r="AH374" s="68"/>
      <c r="AI374" s="219">
        <f t="shared" si="4"/>
        <v>0</v>
      </c>
      <c r="AJ374" s="71"/>
      <c r="AK374" s="66"/>
      <c r="AL374" s="66"/>
      <c r="AM374" s="72"/>
      <c r="AN374" s="73"/>
    </row>
    <row r="375" spans="2:40" ht="15.6">
      <c r="B375" s="65"/>
      <c r="C375" s="66"/>
      <c r="D375" s="66"/>
      <c r="E375" s="67"/>
      <c r="F375" s="67"/>
      <c r="G375" s="67"/>
      <c r="H375" s="66"/>
      <c r="I375" s="67"/>
      <c r="J375" s="68"/>
      <c r="K375" s="66"/>
      <c r="L375" s="66"/>
      <c r="M375" s="66"/>
      <c r="N375" s="68"/>
      <c r="O375" s="69"/>
      <c r="P375" s="70"/>
      <c r="Q375" s="66"/>
      <c r="R375" s="67"/>
      <c r="S375" s="66"/>
      <c r="T375" s="66"/>
      <c r="U375" s="68"/>
      <c r="V375" s="70"/>
      <c r="W375" s="70"/>
      <c r="X375" s="67"/>
      <c r="Y375" s="66"/>
      <c r="Z375" s="66"/>
      <c r="AA375" s="68"/>
      <c r="AB375" s="67"/>
      <c r="AC375" s="70"/>
      <c r="AD375" s="70"/>
      <c r="AE375" s="67"/>
      <c r="AF375" s="66"/>
      <c r="AG375" s="66"/>
      <c r="AH375" s="68"/>
      <c r="AI375" s="219">
        <f t="shared" si="4"/>
        <v>0</v>
      </c>
      <c r="AJ375" s="71"/>
      <c r="AK375" s="66"/>
      <c r="AL375" s="66"/>
      <c r="AM375" s="72"/>
      <c r="AN375" s="73"/>
    </row>
    <row r="376" spans="2:40" ht="15.6">
      <c r="B376" s="65"/>
      <c r="C376" s="66"/>
      <c r="D376" s="66"/>
      <c r="E376" s="67"/>
      <c r="F376" s="67"/>
      <c r="G376" s="67"/>
      <c r="H376" s="66"/>
      <c r="I376" s="67"/>
      <c r="J376" s="68"/>
      <c r="K376" s="66"/>
      <c r="L376" s="66"/>
      <c r="M376" s="66"/>
      <c r="N376" s="68"/>
      <c r="O376" s="66"/>
      <c r="P376" s="70"/>
      <c r="Q376" s="66"/>
      <c r="R376" s="67"/>
      <c r="S376" s="66"/>
      <c r="T376" s="66"/>
      <c r="U376" s="68"/>
      <c r="V376" s="70"/>
      <c r="W376" s="70"/>
      <c r="X376" s="67"/>
      <c r="Y376" s="66"/>
      <c r="Z376" s="66"/>
      <c r="AA376" s="68"/>
      <c r="AB376" s="67"/>
      <c r="AC376" s="70"/>
      <c r="AD376" s="70"/>
      <c r="AE376" s="67"/>
      <c r="AF376" s="66"/>
      <c r="AG376" s="66"/>
      <c r="AH376" s="68"/>
      <c r="AI376" s="219">
        <f t="shared" si="4"/>
        <v>0</v>
      </c>
      <c r="AJ376" s="71"/>
      <c r="AK376" s="66"/>
      <c r="AL376" s="66"/>
      <c r="AM376" s="72"/>
      <c r="AN376" s="73"/>
    </row>
    <row r="377" spans="2:40" ht="15.6">
      <c r="B377" s="65"/>
      <c r="C377" s="66"/>
      <c r="D377" s="66"/>
      <c r="E377" s="67"/>
      <c r="F377" s="67"/>
      <c r="G377" s="67"/>
      <c r="H377" s="66"/>
      <c r="I377" s="67"/>
      <c r="J377" s="68"/>
      <c r="K377" s="66"/>
      <c r="L377" s="66"/>
      <c r="M377" s="66"/>
      <c r="N377" s="68"/>
      <c r="O377" s="69"/>
      <c r="P377" s="70"/>
      <c r="Q377" s="66"/>
      <c r="R377" s="67"/>
      <c r="S377" s="66"/>
      <c r="T377" s="66"/>
      <c r="U377" s="68"/>
      <c r="V377" s="70"/>
      <c r="W377" s="70"/>
      <c r="X377" s="67"/>
      <c r="Y377" s="66"/>
      <c r="Z377" s="66"/>
      <c r="AA377" s="68"/>
      <c r="AB377" s="67"/>
      <c r="AC377" s="70"/>
      <c r="AD377" s="70"/>
      <c r="AE377" s="67"/>
      <c r="AF377" s="66"/>
      <c r="AG377" s="66"/>
      <c r="AH377" s="68"/>
      <c r="AI377" s="219">
        <f t="shared" si="4"/>
        <v>0</v>
      </c>
      <c r="AJ377" s="71"/>
      <c r="AK377" s="66"/>
      <c r="AL377" s="66"/>
      <c r="AM377" s="72"/>
      <c r="AN377" s="73"/>
    </row>
    <row r="378" spans="2:40" ht="15.6">
      <c r="B378" s="65"/>
      <c r="C378" s="66"/>
      <c r="D378" s="66"/>
      <c r="E378" s="67"/>
      <c r="F378" s="67"/>
      <c r="G378" s="67"/>
      <c r="H378" s="66"/>
      <c r="I378" s="67"/>
      <c r="J378" s="68"/>
      <c r="K378" s="66"/>
      <c r="L378" s="66"/>
      <c r="M378" s="66"/>
      <c r="N378" s="68"/>
      <c r="O378" s="69"/>
      <c r="P378" s="70"/>
      <c r="Q378" s="66"/>
      <c r="R378" s="67"/>
      <c r="S378" s="66"/>
      <c r="T378" s="66"/>
      <c r="U378" s="68"/>
      <c r="V378" s="70"/>
      <c r="W378" s="70"/>
      <c r="X378" s="67"/>
      <c r="Y378" s="66"/>
      <c r="Z378" s="66"/>
      <c r="AA378" s="68"/>
      <c r="AB378" s="67"/>
      <c r="AC378" s="70"/>
      <c r="AD378" s="70"/>
      <c r="AE378" s="67"/>
      <c r="AF378" s="66"/>
      <c r="AG378" s="66"/>
      <c r="AH378" s="68"/>
      <c r="AI378" s="219">
        <f t="shared" si="4"/>
        <v>0</v>
      </c>
      <c r="AJ378" s="71"/>
      <c r="AK378" s="66"/>
      <c r="AL378" s="66"/>
      <c r="AM378" s="72"/>
      <c r="AN378" s="73"/>
    </row>
    <row r="379" spans="2:40" ht="15.6">
      <c r="B379" s="65"/>
      <c r="C379" s="66"/>
      <c r="D379" s="66"/>
      <c r="E379" s="67"/>
      <c r="F379" s="67"/>
      <c r="G379" s="67"/>
      <c r="H379" s="66"/>
      <c r="I379" s="67"/>
      <c r="J379" s="68"/>
      <c r="K379" s="66"/>
      <c r="L379" s="66"/>
      <c r="M379" s="69"/>
      <c r="N379" s="68"/>
      <c r="O379" s="66"/>
      <c r="P379" s="70"/>
      <c r="Q379" s="66"/>
      <c r="R379" s="67"/>
      <c r="S379" s="66"/>
      <c r="T379" s="66"/>
      <c r="U379" s="68"/>
      <c r="V379" s="70"/>
      <c r="W379" s="70"/>
      <c r="X379" s="67"/>
      <c r="Y379" s="66"/>
      <c r="Z379" s="66"/>
      <c r="AA379" s="68"/>
      <c r="AB379" s="67"/>
      <c r="AC379" s="70"/>
      <c r="AD379" s="70"/>
      <c r="AE379" s="67"/>
      <c r="AF379" s="66"/>
      <c r="AG379" s="66"/>
      <c r="AH379" s="68"/>
      <c r="AI379" s="219">
        <f t="shared" si="4"/>
        <v>0</v>
      </c>
      <c r="AJ379" s="71"/>
      <c r="AK379" s="66"/>
      <c r="AL379" s="66"/>
      <c r="AM379" s="72"/>
      <c r="AN379" s="73"/>
    </row>
    <row r="380" spans="2:40" ht="15.6">
      <c r="B380" s="65"/>
      <c r="C380" s="66"/>
      <c r="D380" s="66"/>
      <c r="E380" s="67"/>
      <c r="F380" s="67"/>
      <c r="G380" s="67"/>
      <c r="H380" s="66"/>
      <c r="I380" s="67"/>
      <c r="J380" s="68"/>
      <c r="K380" s="66"/>
      <c r="L380" s="66"/>
      <c r="M380" s="69"/>
      <c r="N380" s="68"/>
      <c r="O380" s="66"/>
      <c r="P380" s="70"/>
      <c r="Q380" s="66"/>
      <c r="R380" s="67"/>
      <c r="S380" s="66"/>
      <c r="T380" s="66"/>
      <c r="U380" s="68"/>
      <c r="V380" s="70"/>
      <c r="W380" s="70"/>
      <c r="X380" s="67"/>
      <c r="Y380" s="66"/>
      <c r="Z380" s="66"/>
      <c r="AA380" s="68"/>
      <c r="AB380" s="67"/>
      <c r="AC380" s="70"/>
      <c r="AD380" s="70"/>
      <c r="AE380" s="67"/>
      <c r="AF380" s="66"/>
      <c r="AG380" s="66"/>
      <c r="AH380" s="68"/>
      <c r="AI380" s="219">
        <f t="shared" si="4"/>
        <v>0</v>
      </c>
      <c r="AJ380" s="71"/>
      <c r="AK380" s="66"/>
      <c r="AL380" s="66"/>
      <c r="AM380" s="72"/>
      <c r="AN380" s="73"/>
    </row>
    <row r="381" spans="2:40" ht="15.6">
      <c r="B381" s="65"/>
      <c r="C381" s="66"/>
      <c r="D381" s="66"/>
      <c r="E381" s="67"/>
      <c r="F381" s="67"/>
      <c r="G381" s="67"/>
      <c r="H381" s="66"/>
      <c r="I381" s="67"/>
      <c r="J381" s="68"/>
      <c r="K381" s="66"/>
      <c r="L381" s="66"/>
      <c r="M381" s="69"/>
      <c r="N381" s="68"/>
      <c r="O381" s="66"/>
      <c r="P381" s="70"/>
      <c r="Q381" s="66"/>
      <c r="R381" s="67"/>
      <c r="S381" s="66"/>
      <c r="T381" s="66"/>
      <c r="U381" s="68"/>
      <c r="V381" s="70"/>
      <c r="W381" s="70"/>
      <c r="X381" s="67"/>
      <c r="Y381" s="66"/>
      <c r="Z381" s="66"/>
      <c r="AA381" s="68"/>
      <c r="AB381" s="67"/>
      <c r="AC381" s="70"/>
      <c r="AD381" s="70"/>
      <c r="AE381" s="67"/>
      <c r="AF381" s="66"/>
      <c r="AG381" s="66"/>
      <c r="AH381" s="68"/>
      <c r="AI381" s="219">
        <f t="shared" si="4"/>
        <v>0</v>
      </c>
      <c r="AJ381" s="71"/>
      <c r="AK381" s="66"/>
      <c r="AL381" s="66"/>
      <c r="AM381" s="72"/>
      <c r="AN381" s="73"/>
    </row>
    <row r="382" spans="2:40" ht="15.6">
      <c r="B382" s="65"/>
      <c r="C382" s="66"/>
      <c r="D382" s="66"/>
      <c r="E382" s="67"/>
      <c r="F382" s="67"/>
      <c r="G382" s="67"/>
      <c r="H382" s="66"/>
      <c r="I382" s="67"/>
      <c r="J382" s="68"/>
      <c r="K382" s="66"/>
      <c r="L382" s="66"/>
      <c r="M382" s="69"/>
      <c r="N382" s="68"/>
      <c r="O382" s="69"/>
      <c r="P382" s="70"/>
      <c r="Q382" s="66"/>
      <c r="R382" s="67"/>
      <c r="S382" s="66"/>
      <c r="T382" s="66"/>
      <c r="U382" s="68"/>
      <c r="V382" s="70"/>
      <c r="W382" s="70"/>
      <c r="X382" s="67"/>
      <c r="Y382" s="66"/>
      <c r="Z382" s="66"/>
      <c r="AA382" s="68"/>
      <c r="AB382" s="67"/>
      <c r="AC382" s="70"/>
      <c r="AD382" s="70"/>
      <c r="AE382" s="67"/>
      <c r="AF382" s="66"/>
      <c r="AG382" s="66"/>
      <c r="AH382" s="68"/>
      <c r="AI382" s="219">
        <f t="shared" si="4"/>
        <v>0</v>
      </c>
      <c r="AJ382" s="71"/>
      <c r="AK382" s="66"/>
      <c r="AL382" s="66"/>
      <c r="AM382" s="72"/>
      <c r="AN382" s="73"/>
    </row>
    <row r="383" spans="2:40" ht="15.6">
      <c r="B383" s="65"/>
      <c r="C383" s="66"/>
      <c r="D383" s="66"/>
      <c r="E383" s="67"/>
      <c r="F383" s="67"/>
      <c r="G383" s="67"/>
      <c r="H383" s="66"/>
      <c r="I383" s="67"/>
      <c r="J383" s="68"/>
      <c r="K383" s="66"/>
      <c r="L383" s="66"/>
      <c r="M383" s="69"/>
      <c r="N383" s="68"/>
      <c r="O383" s="69"/>
      <c r="P383" s="70"/>
      <c r="Q383" s="66"/>
      <c r="R383" s="67"/>
      <c r="S383" s="66"/>
      <c r="T383" s="66"/>
      <c r="U383" s="68"/>
      <c r="V383" s="70"/>
      <c r="W383" s="70"/>
      <c r="X383" s="67"/>
      <c r="Y383" s="66"/>
      <c r="Z383" s="66"/>
      <c r="AA383" s="68"/>
      <c r="AB383" s="67"/>
      <c r="AC383" s="70"/>
      <c r="AD383" s="70"/>
      <c r="AE383" s="67"/>
      <c r="AF383" s="66"/>
      <c r="AG383" s="66"/>
      <c r="AH383" s="68"/>
      <c r="AI383" s="219">
        <f t="shared" si="4"/>
        <v>0</v>
      </c>
      <c r="AJ383" s="71"/>
      <c r="AK383" s="66"/>
      <c r="AL383" s="66"/>
      <c r="AM383" s="72"/>
      <c r="AN383" s="73"/>
    </row>
    <row r="384" spans="2:40" ht="15.6">
      <c r="B384" s="65"/>
      <c r="C384" s="66"/>
      <c r="D384" s="66"/>
      <c r="E384" s="67"/>
      <c r="F384" s="67"/>
      <c r="G384" s="67"/>
      <c r="H384" s="66"/>
      <c r="I384" s="67"/>
      <c r="J384" s="68"/>
      <c r="K384" s="66"/>
      <c r="L384" s="66"/>
      <c r="M384" s="69"/>
      <c r="N384" s="68"/>
      <c r="O384" s="69"/>
      <c r="P384" s="70"/>
      <c r="Q384" s="66"/>
      <c r="R384" s="67"/>
      <c r="S384" s="66"/>
      <c r="T384" s="66"/>
      <c r="U384" s="68"/>
      <c r="V384" s="70"/>
      <c r="W384" s="70"/>
      <c r="X384" s="67"/>
      <c r="Y384" s="66"/>
      <c r="Z384" s="66"/>
      <c r="AA384" s="68"/>
      <c r="AB384" s="67"/>
      <c r="AC384" s="70"/>
      <c r="AD384" s="70"/>
      <c r="AE384" s="67"/>
      <c r="AF384" s="66"/>
      <c r="AG384" s="66"/>
      <c r="AH384" s="68"/>
      <c r="AI384" s="219">
        <f t="shared" si="4"/>
        <v>0</v>
      </c>
      <c r="AJ384" s="71"/>
      <c r="AK384" s="66"/>
      <c r="AL384" s="66"/>
      <c r="AM384" s="72"/>
      <c r="AN384" s="73"/>
    </row>
    <row r="385" spans="2:40" ht="15.6">
      <c r="B385" s="65"/>
      <c r="C385" s="66"/>
      <c r="D385" s="66"/>
      <c r="E385" s="67"/>
      <c r="F385" s="67"/>
      <c r="G385" s="67"/>
      <c r="H385" s="66"/>
      <c r="I385" s="67"/>
      <c r="J385" s="68"/>
      <c r="K385" s="66"/>
      <c r="L385" s="66"/>
      <c r="M385" s="66"/>
      <c r="N385" s="68"/>
      <c r="O385" s="69"/>
      <c r="P385" s="70"/>
      <c r="Q385" s="66"/>
      <c r="R385" s="67"/>
      <c r="S385" s="66"/>
      <c r="T385" s="66"/>
      <c r="U385" s="68"/>
      <c r="V385" s="70"/>
      <c r="W385" s="70"/>
      <c r="X385" s="67"/>
      <c r="Y385" s="66"/>
      <c r="Z385" s="66"/>
      <c r="AA385" s="68"/>
      <c r="AB385" s="67"/>
      <c r="AC385" s="70"/>
      <c r="AD385" s="70"/>
      <c r="AE385" s="67"/>
      <c r="AF385" s="66"/>
      <c r="AG385" s="66"/>
      <c r="AH385" s="68"/>
      <c r="AI385" s="219">
        <f t="shared" si="4"/>
        <v>0</v>
      </c>
      <c r="AJ385" s="71"/>
      <c r="AK385" s="66"/>
      <c r="AL385" s="66"/>
      <c r="AM385" s="72"/>
      <c r="AN385" s="73"/>
    </row>
    <row r="386" spans="2:40" ht="15.6">
      <c r="B386" s="65"/>
      <c r="C386" s="66"/>
      <c r="D386" s="66"/>
      <c r="E386" s="67"/>
      <c r="F386" s="67"/>
      <c r="G386" s="67"/>
      <c r="H386" s="66"/>
      <c r="I386" s="67"/>
      <c r="J386" s="68"/>
      <c r="K386" s="66"/>
      <c r="L386" s="66"/>
      <c r="M386" s="66"/>
      <c r="N386" s="68"/>
      <c r="O386" s="69"/>
      <c r="P386" s="70"/>
      <c r="Q386" s="66"/>
      <c r="R386" s="67"/>
      <c r="S386" s="66"/>
      <c r="T386" s="66"/>
      <c r="U386" s="68"/>
      <c r="V386" s="70"/>
      <c r="W386" s="70"/>
      <c r="X386" s="67"/>
      <c r="Y386" s="66"/>
      <c r="Z386" s="66"/>
      <c r="AA386" s="68"/>
      <c r="AB386" s="67"/>
      <c r="AC386" s="70"/>
      <c r="AD386" s="70"/>
      <c r="AE386" s="67"/>
      <c r="AF386" s="66"/>
      <c r="AG386" s="66"/>
      <c r="AH386" s="68"/>
      <c r="AI386" s="219">
        <f t="shared" si="4"/>
        <v>0</v>
      </c>
      <c r="AJ386" s="71"/>
      <c r="AK386" s="66"/>
      <c r="AL386" s="66"/>
      <c r="AM386" s="72"/>
      <c r="AN386" s="73"/>
    </row>
    <row r="387" spans="2:40" ht="15.6">
      <c r="B387" s="65"/>
      <c r="C387" s="66"/>
      <c r="D387" s="66"/>
      <c r="E387" s="67"/>
      <c r="F387" s="67"/>
      <c r="G387" s="67"/>
      <c r="H387" s="66"/>
      <c r="I387" s="67"/>
      <c r="J387" s="68"/>
      <c r="K387" s="66"/>
      <c r="L387" s="66"/>
      <c r="M387" s="66"/>
      <c r="N387" s="68"/>
      <c r="O387" s="69"/>
      <c r="P387" s="70"/>
      <c r="Q387" s="66"/>
      <c r="R387" s="67"/>
      <c r="S387" s="66"/>
      <c r="T387" s="66"/>
      <c r="U387" s="68"/>
      <c r="V387" s="70"/>
      <c r="W387" s="70"/>
      <c r="X387" s="67"/>
      <c r="Y387" s="66"/>
      <c r="Z387" s="66"/>
      <c r="AA387" s="68"/>
      <c r="AB387" s="67"/>
      <c r="AC387" s="70"/>
      <c r="AD387" s="70"/>
      <c r="AE387" s="67"/>
      <c r="AF387" s="66"/>
      <c r="AG387" s="66"/>
      <c r="AH387" s="68"/>
      <c r="AI387" s="219">
        <f t="shared" si="4"/>
        <v>0</v>
      </c>
      <c r="AJ387" s="71"/>
      <c r="AK387" s="66"/>
      <c r="AL387" s="66"/>
      <c r="AM387" s="72"/>
      <c r="AN387" s="73"/>
    </row>
    <row r="388" spans="2:40" ht="15.6">
      <c r="B388" s="65"/>
      <c r="C388" s="66"/>
      <c r="D388" s="66"/>
      <c r="E388" s="67"/>
      <c r="F388" s="67"/>
      <c r="G388" s="67"/>
      <c r="H388" s="66"/>
      <c r="I388" s="67"/>
      <c r="J388" s="68"/>
      <c r="K388" s="66"/>
      <c r="L388" s="66"/>
      <c r="M388" s="66"/>
      <c r="N388" s="68"/>
      <c r="O388" s="69"/>
      <c r="P388" s="70"/>
      <c r="Q388" s="66"/>
      <c r="R388" s="67"/>
      <c r="S388" s="66"/>
      <c r="T388" s="66"/>
      <c r="U388" s="68"/>
      <c r="V388" s="70"/>
      <c r="W388" s="70"/>
      <c r="X388" s="67"/>
      <c r="Y388" s="66"/>
      <c r="Z388" s="66"/>
      <c r="AA388" s="68"/>
      <c r="AB388" s="67"/>
      <c r="AC388" s="70"/>
      <c r="AD388" s="70"/>
      <c r="AE388" s="67"/>
      <c r="AF388" s="66"/>
      <c r="AG388" s="66"/>
      <c r="AH388" s="68"/>
      <c r="AI388" s="219">
        <f t="shared" si="4"/>
        <v>0</v>
      </c>
      <c r="AJ388" s="71"/>
      <c r="AK388" s="66"/>
      <c r="AL388" s="66"/>
      <c r="AM388" s="72"/>
      <c r="AN388" s="73"/>
    </row>
    <row r="389" spans="2:40" ht="15.6">
      <c r="B389" s="65"/>
      <c r="C389" s="66"/>
      <c r="D389" s="66"/>
      <c r="E389" s="67"/>
      <c r="F389" s="67"/>
      <c r="G389" s="67"/>
      <c r="H389" s="66"/>
      <c r="I389" s="67"/>
      <c r="J389" s="68"/>
      <c r="K389" s="66"/>
      <c r="L389" s="66"/>
      <c r="M389" s="66"/>
      <c r="N389" s="68"/>
      <c r="O389" s="69"/>
      <c r="P389" s="70"/>
      <c r="Q389" s="66"/>
      <c r="R389" s="67"/>
      <c r="S389" s="66"/>
      <c r="T389" s="66"/>
      <c r="U389" s="68"/>
      <c r="V389" s="70"/>
      <c r="W389" s="70"/>
      <c r="X389" s="67"/>
      <c r="Y389" s="66"/>
      <c r="Z389" s="66"/>
      <c r="AA389" s="68"/>
      <c r="AB389" s="67"/>
      <c r="AC389" s="70"/>
      <c r="AD389" s="70"/>
      <c r="AE389" s="67"/>
      <c r="AF389" s="66"/>
      <c r="AG389" s="66"/>
      <c r="AH389" s="68"/>
      <c r="AI389" s="219">
        <f t="shared" si="4"/>
        <v>0</v>
      </c>
      <c r="AJ389" s="71"/>
      <c r="AK389" s="66"/>
      <c r="AL389" s="66"/>
      <c r="AM389" s="72"/>
      <c r="AN389" s="73"/>
    </row>
    <row r="390" spans="2:40" ht="15.6">
      <c r="B390" s="65"/>
      <c r="C390" s="66"/>
      <c r="D390" s="66"/>
      <c r="E390" s="67"/>
      <c r="F390" s="67"/>
      <c r="G390" s="67"/>
      <c r="H390" s="66"/>
      <c r="I390" s="67"/>
      <c r="J390" s="68"/>
      <c r="K390" s="66"/>
      <c r="L390" s="66"/>
      <c r="M390" s="66"/>
      <c r="N390" s="68"/>
      <c r="O390" s="66"/>
      <c r="P390" s="70"/>
      <c r="Q390" s="66"/>
      <c r="R390" s="67"/>
      <c r="S390" s="66"/>
      <c r="T390" s="66"/>
      <c r="U390" s="68"/>
      <c r="V390" s="70"/>
      <c r="W390" s="70"/>
      <c r="X390" s="67"/>
      <c r="Y390" s="66"/>
      <c r="Z390" s="66"/>
      <c r="AA390" s="68"/>
      <c r="AB390" s="67"/>
      <c r="AC390" s="70"/>
      <c r="AD390" s="70"/>
      <c r="AE390" s="67"/>
      <c r="AF390" s="66"/>
      <c r="AG390" s="66"/>
      <c r="AH390" s="68"/>
      <c r="AI390" s="219">
        <f t="shared" si="4"/>
        <v>0</v>
      </c>
      <c r="AJ390" s="71"/>
      <c r="AK390" s="66"/>
      <c r="AL390" s="66"/>
      <c r="AM390" s="72"/>
      <c r="AN390" s="73"/>
    </row>
    <row r="391" spans="2:40" ht="15.6">
      <c r="B391" s="65"/>
      <c r="C391" s="66"/>
      <c r="D391" s="66"/>
      <c r="E391" s="67"/>
      <c r="F391" s="67"/>
      <c r="G391" s="67"/>
      <c r="H391" s="66"/>
      <c r="I391" s="67"/>
      <c r="J391" s="68"/>
      <c r="K391" s="66"/>
      <c r="L391" s="66"/>
      <c r="M391" s="66"/>
      <c r="N391" s="68"/>
      <c r="O391" s="69"/>
      <c r="P391" s="70"/>
      <c r="Q391" s="66"/>
      <c r="R391" s="67"/>
      <c r="S391" s="66"/>
      <c r="T391" s="66"/>
      <c r="U391" s="68"/>
      <c r="V391" s="70"/>
      <c r="W391" s="70"/>
      <c r="X391" s="67"/>
      <c r="Y391" s="66"/>
      <c r="Z391" s="66"/>
      <c r="AA391" s="68"/>
      <c r="AB391" s="67"/>
      <c r="AC391" s="70"/>
      <c r="AD391" s="70"/>
      <c r="AE391" s="67"/>
      <c r="AF391" s="66"/>
      <c r="AG391" s="66"/>
      <c r="AH391" s="68"/>
      <c r="AI391" s="219">
        <f t="shared" si="4"/>
        <v>0</v>
      </c>
      <c r="AJ391" s="71"/>
      <c r="AK391" s="66"/>
      <c r="AL391" s="66"/>
      <c r="AM391" s="72"/>
      <c r="AN391" s="73"/>
    </row>
    <row r="392" spans="2:40" ht="15.6">
      <c r="B392" s="65"/>
      <c r="C392" s="66"/>
      <c r="D392" s="66"/>
      <c r="E392" s="67"/>
      <c r="F392" s="67"/>
      <c r="G392" s="67"/>
      <c r="H392" s="66"/>
      <c r="I392" s="67"/>
      <c r="J392" s="68"/>
      <c r="K392" s="66"/>
      <c r="L392" s="66"/>
      <c r="M392" s="66"/>
      <c r="N392" s="68"/>
      <c r="O392" s="66"/>
      <c r="P392" s="70"/>
      <c r="Q392" s="66"/>
      <c r="R392" s="67"/>
      <c r="S392" s="66"/>
      <c r="T392" s="66"/>
      <c r="U392" s="68"/>
      <c r="V392" s="70"/>
      <c r="W392" s="70"/>
      <c r="X392" s="67"/>
      <c r="Y392" s="66"/>
      <c r="Z392" s="66"/>
      <c r="AA392" s="68"/>
      <c r="AB392" s="67"/>
      <c r="AC392" s="70"/>
      <c r="AD392" s="70"/>
      <c r="AE392" s="67"/>
      <c r="AF392" s="66"/>
      <c r="AG392" s="66"/>
      <c r="AH392" s="68"/>
      <c r="AI392" s="219">
        <f t="shared" si="4"/>
        <v>0</v>
      </c>
      <c r="AJ392" s="71"/>
      <c r="AK392" s="66"/>
      <c r="AL392" s="66"/>
      <c r="AM392" s="72"/>
      <c r="AN392" s="73"/>
    </row>
    <row r="393" spans="2:40" ht="15.6">
      <c r="B393" s="65"/>
      <c r="C393" s="66"/>
      <c r="D393" s="66"/>
      <c r="E393" s="67"/>
      <c r="F393" s="67"/>
      <c r="G393" s="67"/>
      <c r="H393" s="66"/>
      <c r="I393" s="67"/>
      <c r="J393" s="68"/>
      <c r="K393" s="66"/>
      <c r="L393" s="66"/>
      <c r="M393" s="66"/>
      <c r="N393" s="68"/>
      <c r="O393" s="66"/>
      <c r="P393" s="70"/>
      <c r="Q393" s="66"/>
      <c r="R393" s="67"/>
      <c r="S393" s="66"/>
      <c r="T393" s="66"/>
      <c r="U393" s="68"/>
      <c r="V393" s="70"/>
      <c r="W393" s="70"/>
      <c r="X393" s="67"/>
      <c r="Y393" s="66"/>
      <c r="Z393" s="66"/>
      <c r="AA393" s="68"/>
      <c r="AB393" s="67"/>
      <c r="AC393" s="70"/>
      <c r="AD393" s="70"/>
      <c r="AE393" s="67"/>
      <c r="AF393" s="66"/>
      <c r="AG393" s="66"/>
      <c r="AH393" s="68"/>
      <c r="AI393" s="219">
        <f t="shared" si="4"/>
        <v>0</v>
      </c>
      <c r="AJ393" s="71"/>
      <c r="AK393" s="66"/>
      <c r="AL393" s="66"/>
      <c r="AM393" s="72"/>
      <c r="AN393" s="73"/>
    </row>
    <row r="394" spans="2:40" ht="15.6">
      <c r="B394" s="65"/>
      <c r="C394" s="66"/>
      <c r="D394" s="66"/>
      <c r="E394" s="67"/>
      <c r="F394" s="67"/>
      <c r="G394" s="67"/>
      <c r="H394" s="66"/>
      <c r="I394" s="67"/>
      <c r="J394" s="68"/>
      <c r="K394" s="66"/>
      <c r="L394" s="66"/>
      <c r="M394" s="66"/>
      <c r="N394" s="68"/>
      <c r="O394" s="66"/>
      <c r="P394" s="70"/>
      <c r="Q394" s="66"/>
      <c r="R394" s="67"/>
      <c r="S394" s="66"/>
      <c r="T394" s="66"/>
      <c r="U394" s="68"/>
      <c r="V394" s="70"/>
      <c r="W394" s="70"/>
      <c r="X394" s="67"/>
      <c r="Y394" s="66"/>
      <c r="Z394" s="66"/>
      <c r="AA394" s="68"/>
      <c r="AB394" s="67"/>
      <c r="AC394" s="70"/>
      <c r="AD394" s="70"/>
      <c r="AE394" s="67"/>
      <c r="AF394" s="66"/>
      <c r="AG394" s="66"/>
      <c r="AH394" s="68"/>
      <c r="AI394" s="219">
        <f t="shared" si="4"/>
        <v>0</v>
      </c>
      <c r="AJ394" s="71"/>
      <c r="AK394" s="66"/>
      <c r="AL394" s="66"/>
      <c r="AM394" s="72"/>
      <c r="AN394" s="73"/>
    </row>
    <row r="395" spans="2:40" ht="15.6">
      <c r="B395" s="65"/>
      <c r="C395" s="66"/>
      <c r="D395" s="66"/>
      <c r="E395" s="67"/>
      <c r="F395" s="67"/>
      <c r="G395" s="67"/>
      <c r="H395" s="66"/>
      <c r="I395" s="67"/>
      <c r="J395" s="68"/>
      <c r="K395" s="66"/>
      <c r="L395" s="66"/>
      <c r="M395" s="66"/>
      <c r="N395" s="68"/>
      <c r="O395" s="69"/>
      <c r="P395" s="70"/>
      <c r="Q395" s="66"/>
      <c r="R395" s="67"/>
      <c r="S395" s="66"/>
      <c r="T395" s="66"/>
      <c r="U395" s="68"/>
      <c r="V395" s="70"/>
      <c r="W395" s="70"/>
      <c r="X395" s="67"/>
      <c r="Y395" s="66"/>
      <c r="Z395" s="66"/>
      <c r="AA395" s="68"/>
      <c r="AB395" s="67"/>
      <c r="AC395" s="70"/>
      <c r="AD395" s="70"/>
      <c r="AE395" s="67"/>
      <c r="AF395" s="66"/>
      <c r="AG395" s="66"/>
      <c r="AH395" s="68"/>
      <c r="AI395" s="219">
        <f t="shared" si="4"/>
        <v>0</v>
      </c>
      <c r="AJ395" s="71"/>
      <c r="AK395" s="66"/>
      <c r="AL395" s="66"/>
      <c r="AM395" s="72"/>
      <c r="AN395" s="73"/>
    </row>
    <row r="396" spans="2:40" ht="15.6">
      <c r="B396" s="65"/>
      <c r="C396" s="66"/>
      <c r="D396" s="66"/>
      <c r="E396" s="67"/>
      <c r="F396" s="67"/>
      <c r="G396" s="67"/>
      <c r="H396" s="66"/>
      <c r="I396" s="67"/>
      <c r="J396" s="68"/>
      <c r="K396" s="66"/>
      <c r="L396" s="66"/>
      <c r="M396" s="66"/>
      <c r="N396" s="68"/>
      <c r="O396" s="69"/>
      <c r="P396" s="70"/>
      <c r="Q396" s="66"/>
      <c r="R396" s="67"/>
      <c r="S396" s="66"/>
      <c r="T396" s="66"/>
      <c r="U396" s="68"/>
      <c r="V396" s="70"/>
      <c r="W396" s="70"/>
      <c r="X396" s="67"/>
      <c r="Y396" s="66"/>
      <c r="Z396" s="66"/>
      <c r="AA396" s="68"/>
      <c r="AB396" s="67"/>
      <c r="AC396" s="70"/>
      <c r="AD396" s="70"/>
      <c r="AE396" s="67"/>
      <c r="AF396" s="66"/>
      <c r="AG396" s="66"/>
      <c r="AH396" s="68"/>
      <c r="AI396" s="219">
        <f t="shared" si="4"/>
        <v>0</v>
      </c>
      <c r="AJ396" s="71"/>
      <c r="AK396" s="66"/>
      <c r="AL396" s="66"/>
      <c r="AM396" s="72"/>
      <c r="AN396" s="73"/>
    </row>
    <row r="397" spans="2:40" ht="15.6">
      <c r="B397" s="65"/>
      <c r="C397" s="66"/>
      <c r="D397" s="66"/>
      <c r="E397" s="67"/>
      <c r="F397" s="67"/>
      <c r="G397" s="67"/>
      <c r="H397" s="66"/>
      <c r="I397" s="67"/>
      <c r="J397" s="68"/>
      <c r="K397" s="66"/>
      <c r="L397" s="66"/>
      <c r="M397" s="66"/>
      <c r="N397" s="68"/>
      <c r="O397" s="69"/>
      <c r="P397" s="70"/>
      <c r="Q397" s="66"/>
      <c r="R397" s="67"/>
      <c r="S397" s="66"/>
      <c r="T397" s="66"/>
      <c r="U397" s="68"/>
      <c r="V397" s="70"/>
      <c r="W397" s="70"/>
      <c r="X397" s="67"/>
      <c r="Y397" s="66"/>
      <c r="Z397" s="66"/>
      <c r="AA397" s="68"/>
      <c r="AB397" s="67"/>
      <c r="AC397" s="70"/>
      <c r="AD397" s="70"/>
      <c r="AE397" s="67"/>
      <c r="AF397" s="66"/>
      <c r="AG397" s="66"/>
      <c r="AH397" s="68"/>
      <c r="AI397" s="219">
        <f t="shared" si="4"/>
        <v>0</v>
      </c>
      <c r="AJ397" s="71"/>
      <c r="AK397" s="66"/>
      <c r="AL397" s="66"/>
      <c r="AM397" s="72"/>
      <c r="AN397" s="73"/>
    </row>
    <row r="398" spans="2:40" ht="15.6">
      <c r="B398" s="65"/>
      <c r="C398" s="66"/>
      <c r="D398" s="66"/>
      <c r="E398" s="67"/>
      <c r="F398" s="67"/>
      <c r="G398" s="67"/>
      <c r="H398" s="66"/>
      <c r="I398" s="67"/>
      <c r="J398" s="68"/>
      <c r="K398" s="66"/>
      <c r="L398" s="66"/>
      <c r="M398" s="66"/>
      <c r="N398" s="68"/>
      <c r="O398" s="69"/>
      <c r="P398" s="70"/>
      <c r="Q398" s="66"/>
      <c r="R398" s="67"/>
      <c r="S398" s="66"/>
      <c r="T398" s="66"/>
      <c r="U398" s="68"/>
      <c r="V398" s="70"/>
      <c r="W398" s="70"/>
      <c r="X398" s="67"/>
      <c r="Y398" s="66"/>
      <c r="Z398" s="66"/>
      <c r="AA398" s="68"/>
      <c r="AB398" s="67"/>
      <c r="AC398" s="70"/>
      <c r="AD398" s="70"/>
      <c r="AE398" s="67"/>
      <c r="AF398" s="66"/>
      <c r="AG398" s="66"/>
      <c r="AH398" s="68"/>
      <c r="AI398" s="219">
        <f t="shared" si="4"/>
        <v>0</v>
      </c>
      <c r="AJ398" s="71"/>
      <c r="AK398" s="66"/>
      <c r="AL398" s="66"/>
      <c r="AM398" s="72"/>
      <c r="AN398" s="73"/>
    </row>
    <row r="399" spans="2:40" ht="15.6">
      <c r="B399" s="65"/>
      <c r="C399" s="66"/>
      <c r="D399" s="66"/>
      <c r="E399" s="67"/>
      <c r="F399" s="67"/>
      <c r="G399" s="67"/>
      <c r="H399" s="66"/>
      <c r="I399" s="67"/>
      <c r="J399" s="68"/>
      <c r="K399" s="66"/>
      <c r="L399" s="66"/>
      <c r="M399" s="66"/>
      <c r="N399" s="68"/>
      <c r="O399" s="66"/>
      <c r="P399" s="70"/>
      <c r="Q399" s="66"/>
      <c r="R399" s="67"/>
      <c r="S399" s="66"/>
      <c r="T399" s="66"/>
      <c r="U399" s="68"/>
      <c r="V399" s="70"/>
      <c r="W399" s="70"/>
      <c r="X399" s="67"/>
      <c r="Y399" s="66"/>
      <c r="Z399" s="66"/>
      <c r="AA399" s="68"/>
      <c r="AB399" s="67"/>
      <c r="AC399" s="70"/>
      <c r="AD399" s="70"/>
      <c r="AE399" s="67"/>
      <c r="AF399" s="66"/>
      <c r="AG399" s="66"/>
      <c r="AH399" s="68"/>
      <c r="AI399" s="219">
        <f t="shared" si="4"/>
        <v>0</v>
      </c>
      <c r="AJ399" s="71"/>
      <c r="AK399" s="66"/>
      <c r="AL399" s="66"/>
      <c r="AM399" s="72"/>
      <c r="AN399" s="73"/>
    </row>
    <row r="400" spans="2:40" ht="15.6">
      <c r="B400" s="65"/>
      <c r="C400" s="66"/>
      <c r="D400" s="66"/>
      <c r="E400" s="67"/>
      <c r="F400" s="67"/>
      <c r="G400" s="67"/>
      <c r="H400" s="66"/>
      <c r="I400" s="67"/>
      <c r="J400" s="68"/>
      <c r="K400" s="66"/>
      <c r="L400" s="66"/>
      <c r="M400" s="66"/>
      <c r="N400" s="68"/>
      <c r="O400" s="69"/>
      <c r="P400" s="70"/>
      <c r="Q400" s="66"/>
      <c r="R400" s="67"/>
      <c r="S400" s="66"/>
      <c r="T400" s="66"/>
      <c r="U400" s="68"/>
      <c r="V400" s="70"/>
      <c r="W400" s="70"/>
      <c r="X400" s="67"/>
      <c r="Y400" s="66"/>
      <c r="Z400" s="66"/>
      <c r="AA400" s="68"/>
      <c r="AB400" s="67"/>
      <c r="AC400" s="70"/>
      <c r="AD400" s="70"/>
      <c r="AE400" s="67"/>
      <c r="AF400" s="66"/>
      <c r="AG400" s="66"/>
      <c r="AH400" s="68"/>
      <c r="AI400" s="219">
        <f t="shared" si="4"/>
        <v>0</v>
      </c>
      <c r="AJ400" s="71"/>
      <c r="AK400" s="66"/>
      <c r="AL400" s="66"/>
      <c r="AM400" s="72"/>
      <c r="AN400" s="73"/>
    </row>
    <row r="401" spans="2:40" ht="15.6">
      <c r="B401" s="65"/>
      <c r="C401" s="66"/>
      <c r="D401" s="66"/>
      <c r="E401" s="67"/>
      <c r="F401" s="67"/>
      <c r="G401" s="67"/>
      <c r="H401" s="66"/>
      <c r="I401" s="67"/>
      <c r="J401" s="68"/>
      <c r="K401" s="66"/>
      <c r="L401" s="66"/>
      <c r="M401" s="66"/>
      <c r="N401" s="68"/>
      <c r="O401" s="69"/>
      <c r="P401" s="70"/>
      <c r="Q401" s="66"/>
      <c r="R401" s="67"/>
      <c r="S401" s="66"/>
      <c r="T401" s="66"/>
      <c r="U401" s="68"/>
      <c r="V401" s="70"/>
      <c r="W401" s="70"/>
      <c r="X401" s="67"/>
      <c r="Y401" s="66"/>
      <c r="Z401" s="66"/>
      <c r="AA401" s="68"/>
      <c r="AB401" s="67"/>
      <c r="AC401" s="70"/>
      <c r="AD401" s="70"/>
      <c r="AE401" s="67"/>
      <c r="AF401" s="66"/>
      <c r="AG401" s="66"/>
      <c r="AH401" s="68"/>
      <c r="AI401" s="219">
        <f t="shared" si="4"/>
        <v>0</v>
      </c>
      <c r="AJ401" s="71"/>
      <c r="AK401" s="66"/>
      <c r="AL401" s="66"/>
      <c r="AM401" s="72"/>
      <c r="AN401" s="73"/>
    </row>
    <row r="402" spans="2:40" ht="15.6">
      <c r="B402" s="65"/>
      <c r="C402" s="66"/>
      <c r="D402" s="66"/>
      <c r="E402" s="67"/>
      <c r="F402" s="67"/>
      <c r="G402" s="67"/>
      <c r="H402" s="66"/>
      <c r="I402" s="67"/>
      <c r="J402" s="68"/>
      <c r="K402" s="66"/>
      <c r="L402" s="66"/>
      <c r="M402" s="69"/>
      <c r="N402" s="68"/>
      <c r="O402" s="66"/>
      <c r="P402" s="70"/>
      <c r="Q402" s="66"/>
      <c r="R402" s="67"/>
      <c r="S402" s="66"/>
      <c r="T402" s="66"/>
      <c r="U402" s="68"/>
      <c r="V402" s="70"/>
      <c r="W402" s="70"/>
      <c r="X402" s="67"/>
      <c r="Y402" s="66"/>
      <c r="Z402" s="66"/>
      <c r="AA402" s="68"/>
      <c r="AB402" s="67"/>
      <c r="AC402" s="70"/>
      <c r="AD402" s="70"/>
      <c r="AE402" s="67"/>
      <c r="AF402" s="66"/>
      <c r="AG402" s="66"/>
      <c r="AH402" s="68"/>
      <c r="AI402" s="219">
        <f t="shared" si="4"/>
        <v>0</v>
      </c>
      <c r="AJ402" s="71"/>
      <c r="AK402" s="66"/>
      <c r="AL402" s="66"/>
      <c r="AM402" s="72"/>
      <c r="AN402" s="73"/>
    </row>
    <row r="403" spans="2:40" ht="15.6">
      <c r="B403" s="65"/>
      <c r="C403" s="66"/>
      <c r="D403" s="66"/>
      <c r="E403" s="67"/>
      <c r="F403" s="67"/>
      <c r="G403" s="67"/>
      <c r="H403" s="66"/>
      <c r="I403" s="67"/>
      <c r="J403" s="68"/>
      <c r="K403" s="66"/>
      <c r="L403" s="66"/>
      <c r="M403" s="69"/>
      <c r="N403" s="68"/>
      <c r="O403" s="66"/>
      <c r="P403" s="70"/>
      <c r="Q403" s="66"/>
      <c r="R403" s="67"/>
      <c r="S403" s="66"/>
      <c r="T403" s="66"/>
      <c r="U403" s="68"/>
      <c r="V403" s="70"/>
      <c r="W403" s="70"/>
      <c r="X403" s="67"/>
      <c r="Y403" s="66"/>
      <c r="Z403" s="66"/>
      <c r="AA403" s="68"/>
      <c r="AB403" s="67"/>
      <c r="AC403" s="70"/>
      <c r="AD403" s="70"/>
      <c r="AE403" s="67"/>
      <c r="AF403" s="66"/>
      <c r="AG403" s="66"/>
      <c r="AH403" s="68"/>
      <c r="AI403" s="219">
        <f t="shared" si="4"/>
        <v>0</v>
      </c>
      <c r="AJ403" s="71"/>
      <c r="AK403" s="66"/>
      <c r="AL403" s="66"/>
      <c r="AM403" s="72"/>
      <c r="AN403" s="73"/>
    </row>
    <row r="404" spans="2:40" ht="15.6">
      <c r="B404" s="65"/>
      <c r="C404" s="66"/>
      <c r="D404" s="66"/>
      <c r="E404" s="67"/>
      <c r="F404" s="67"/>
      <c r="G404" s="67"/>
      <c r="H404" s="66"/>
      <c r="I404" s="67"/>
      <c r="J404" s="68"/>
      <c r="K404" s="66"/>
      <c r="L404" s="66"/>
      <c r="M404" s="69"/>
      <c r="N404" s="68"/>
      <c r="O404" s="66"/>
      <c r="P404" s="70"/>
      <c r="Q404" s="66"/>
      <c r="R404" s="67"/>
      <c r="S404" s="66"/>
      <c r="T404" s="66"/>
      <c r="U404" s="68"/>
      <c r="V404" s="70"/>
      <c r="W404" s="70"/>
      <c r="X404" s="67"/>
      <c r="Y404" s="66"/>
      <c r="Z404" s="66"/>
      <c r="AA404" s="68"/>
      <c r="AB404" s="67"/>
      <c r="AC404" s="70"/>
      <c r="AD404" s="70"/>
      <c r="AE404" s="67"/>
      <c r="AF404" s="66"/>
      <c r="AG404" s="66"/>
      <c r="AH404" s="68"/>
      <c r="AI404" s="219">
        <f t="shared" si="4"/>
        <v>0</v>
      </c>
      <c r="AJ404" s="71"/>
      <c r="AK404" s="66"/>
      <c r="AL404" s="66"/>
      <c r="AM404" s="72"/>
      <c r="AN404" s="73"/>
    </row>
    <row r="405" spans="2:40" ht="15.6">
      <c r="B405" s="65"/>
      <c r="C405" s="66"/>
      <c r="D405" s="66"/>
      <c r="E405" s="67"/>
      <c r="F405" s="67"/>
      <c r="G405" s="67"/>
      <c r="H405" s="66"/>
      <c r="I405" s="67"/>
      <c r="J405" s="68"/>
      <c r="K405" s="66"/>
      <c r="L405" s="66"/>
      <c r="M405" s="69"/>
      <c r="N405" s="68"/>
      <c r="O405" s="69"/>
      <c r="P405" s="70"/>
      <c r="Q405" s="66"/>
      <c r="R405" s="67"/>
      <c r="S405" s="66"/>
      <c r="T405" s="66"/>
      <c r="U405" s="68"/>
      <c r="V405" s="70"/>
      <c r="W405" s="70"/>
      <c r="X405" s="67"/>
      <c r="Y405" s="66"/>
      <c r="Z405" s="66"/>
      <c r="AA405" s="68"/>
      <c r="AB405" s="67"/>
      <c r="AC405" s="70"/>
      <c r="AD405" s="70"/>
      <c r="AE405" s="67"/>
      <c r="AF405" s="66"/>
      <c r="AG405" s="66"/>
      <c r="AH405" s="68"/>
      <c r="AI405" s="219">
        <f t="shared" si="4"/>
        <v>0</v>
      </c>
      <c r="AJ405" s="71"/>
      <c r="AK405" s="66"/>
      <c r="AL405" s="66"/>
      <c r="AM405" s="72"/>
      <c r="AN405" s="73"/>
    </row>
    <row r="406" spans="2:40" ht="15.6">
      <c r="B406" s="65"/>
      <c r="C406" s="66"/>
      <c r="D406" s="66"/>
      <c r="E406" s="67"/>
      <c r="F406" s="67"/>
      <c r="G406" s="67"/>
      <c r="H406" s="66"/>
      <c r="I406" s="67"/>
      <c r="J406" s="68"/>
      <c r="K406" s="66"/>
      <c r="L406" s="66"/>
      <c r="M406" s="69"/>
      <c r="N406" s="68"/>
      <c r="O406" s="69"/>
      <c r="P406" s="70"/>
      <c r="Q406" s="66"/>
      <c r="R406" s="67"/>
      <c r="S406" s="66"/>
      <c r="T406" s="66"/>
      <c r="U406" s="68"/>
      <c r="V406" s="70"/>
      <c r="W406" s="70"/>
      <c r="X406" s="67"/>
      <c r="Y406" s="66"/>
      <c r="Z406" s="66"/>
      <c r="AA406" s="68"/>
      <c r="AB406" s="67"/>
      <c r="AC406" s="70"/>
      <c r="AD406" s="70"/>
      <c r="AE406" s="67"/>
      <c r="AF406" s="66"/>
      <c r="AG406" s="66"/>
      <c r="AH406" s="68"/>
      <c r="AI406" s="219">
        <f t="shared" si="4"/>
        <v>0</v>
      </c>
      <c r="AJ406" s="71"/>
      <c r="AK406" s="66"/>
      <c r="AL406" s="66"/>
      <c r="AM406" s="72"/>
      <c r="AN406" s="73"/>
    </row>
    <row r="407" spans="2:40" ht="15.6">
      <c r="B407" s="65"/>
      <c r="C407" s="66"/>
      <c r="D407" s="66"/>
      <c r="E407" s="67"/>
      <c r="F407" s="67"/>
      <c r="G407" s="67"/>
      <c r="H407" s="66"/>
      <c r="I407" s="67"/>
      <c r="J407" s="68"/>
      <c r="K407" s="66"/>
      <c r="L407" s="66"/>
      <c r="M407" s="69"/>
      <c r="N407" s="68"/>
      <c r="O407" s="69"/>
      <c r="P407" s="70"/>
      <c r="Q407" s="66"/>
      <c r="R407" s="67"/>
      <c r="S407" s="66"/>
      <c r="T407" s="66"/>
      <c r="U407" s="68"/>
      <c r="V407" s="70"/>
      <c r="W407" s="70"/>
      <c r="X407" s="67"/>
      <c r="Y407" s="66"/>
      <c r="Z407" s="66"/>
      <c r="AA407" s="68"/>
      <c r="AB407" s="67"/>
      <c r="AC407" s="70"/>
      <c r="AD407" s="70"/>
      <c r="AE407" s="67"/>
      <c r="AF407" s="66"/>
      <c r="AG407" s="66"/>
      <c r="AH407" s="68"/>
      <c r="AI407" s="219">
        <f t="shared" si="4"/>
        <v>0</v>
      </c>
      <c r="AJ407" s="71"/>
      <c r="AK407" s="66"/>
      <c r="AL407" s="66"/>
      <c r="AM407" s="72"/>
      <c r="AN407" s="73"/>
    </row>
    <row r="408" spans="2:40" ht="15.6">
      <c r="B408" s="65"/>
      <c r="C408" s="66"/>
      <c r="D408" s="66"/>
      <c r="E408" s="67"/>
      <c r="F408" s="67"/>
      <c r="G408" s="67"/>
      <c r="H408" s="66"/>
      <c r="I408" s="67"/>
      <c r="J408" s="68"/>
      <c r="K408" s="66"/>
      <c r="L408" s="66"/>
      <c r="M408" s="69"/>
      <c r="N408" s="68"/>
      <c r="O408" s="69"/>
      <c r="P408" s="70"/>
      <c r="Q408" s="66"/>
      <c r="R408" s="67"/>
      <c r="S408" s="66"/>
      <c r="T408" s="66"/>
      <c r="U408" s="68"/>
      <c r="V408" s="70"/>
      <c r="W408" s="70"/>
      <c r="X408" s="67"/>
      <c r="Y408" s="66"/>
      <c r="Z408" s="66"/>
      <c r="AA408" s="68"/>
      <c r="AB408" s="67"/>
      <c r="AC408" s="70"/>
      <c r="AD408" s="70"/>
      <c r="AE408" s="67"/>
      <c r="AF408" s="66"/>
      <c r="AG408" s="66"/>
      <c r="AH408" s="68"/>
      <c r="AI408" s="219">
        <f t="shared" si="4"/>
        <v>0</v>
      </c>
      <c r="AJ408" s="71"/>
      <c r="AK408" s="66"/>
      <c r="AL408" s="66"/>
      <c r="AM408" s="72"/>
      <c r="AN408" s="73"/>
    </row>
    <row r="409" spans="2:40" ht="15.6">
      <c r="B409" s="65"/>
      <c r="C409" s="66"/>
      <c r="D409" s="66"/>
      <c r="E409" s="67"/>
      <c r="F409" s="67"/>
      <c r="G409" s="67"/>
      <c r="H409" s="66"/>
      <c r="I409" s="67"/>
      <c r="J409" s="68"/>
      <c r="K409" s="66"/>
      <c r="L409" s="66"/>
      <c r="M409" s="69"/>
      <c r="N409" s="68"/>
      <c r="O409" s="66"/>
      <c r="P409" s="70"/>
      <c r="Q409" s="66"/>
      <c r="R409" s="67"/>
      <c r="S409" s="66"/>
      <c r="T409" s="66"/>
      <c r="U409" s="68"/>
      <c r="V409" s="70"/>
      <c r="W409" s="70"/>
      <c r="X409" s="67"/>
      <c r="Y409" s="66"/>
      <c r="Z409" s="66"/>
      <c r="AA409" s="68"/>
      <c r="AB409" s="67"/>
      <c r="AC409" s="70"/>
      <c r="AD409" s="70"/>
      <c r="AE409" s="67"/>
      <c r="AF409" s="66"/>
      <c r="AG409" s="66"/>
      <c r="AH409" s="68"/>
      <c r="AI409" s="219">
        <f t="shared" si="4"/>
        <v>0</v>
      </c>
      <c r="AJ409" s="71"/>
      <c r="AK409" s="66"/>
      <c r="AL409" s="66"/>
      <c r="AM409" s="72"/>
      <c r="AN409" s="73"/>
    </row>
    <row r="410" spans="2:40" ht="15.6">
      <c r="B410" s="65"/>
      <c r="C410" s="66"/>
      <c r="D410" s="66"/>
      <c r="E410" s="67"/>
      <c r="F410" s="67"/>
      <c r="G410" s="67"/>
      <c r="H410" s="66"/>
      <c r="I410" s="67"/>
      <c r="J410" s="68"/>
      <c r="K410" s="66"/>
      <c r="L410" s="66"/>
      <c r="M410" s="69"/>
      <c r="N410" s="68"/>
      <c r="O410" s="69"/>
      <c r="P410" s="70"/>
      <c r="Q410" s="66"/>
      <c r="R410" s="67"/>
      <c r="S410" s="66"/>
      <c r="T410" s="66"/>
      <c r="U410" s="68"/>
      <c r="V410" s="70"/>
      <c r="W410" s="70"/>
      <c r="X410" s="67"/>
      <c r="Y410" s="66"/>
      <c r="Z410" s="66"/>
      <c r="AA410" s="68"/>
      <c r="AB410" s="67"/>
      <c r="AC410" s="70"/>
      <c r="AD410" s="70"/>
      <c r="AE410" s="67"/>
      <c r="AF410" s="66"/>
      <c r="AG410" s="66"/>
      <c r="AH410" s="68"/>
      <c r="AI410" s="219">
        <f t="shared" si="4"/>
        <v>0</v>
      </c>
      <c r="AJ410" s="71"/>
      <c r="AK410" s="66"/>
      <c r="AL410" s="66"/>
      <c r="AM410" s="72"/>
      <c r="AN410" s="73"/>
    </row>
    <row r="411" spans="2:40" ht="15.6">
      <c r="B411" s="65"/>
      <c r="C411" s="66"/>
      <c r="D411" s="66"/>
      <c r="E411" s="67"/>
      <c r="F411" s="67"/>
      <c r="G411" s="67"/>
      <c r="H411" s="66"/>
      <c r="I411" s="67"/>
      <c r="J411" s="68"/>
      <c r="K411" s="66"/>
      <c r="L411" s="66"/>
      <c r="M411" s="69"/>
      <c r="N411" s="68"/>
      <c r="O411" s="69"/>
      <c r="P411" s="70"/>
      <c r="Q411" s="66"/>
      <c r="R411" s="67"/>
      <c r="S411" s="66"/>
      <c r="T411" s="66"/>
      <c r="U411" s="68"/>
      <c r="V411" s="70"/>
      <c r="W411" s="70"/>
      <c r="X411" s="67"/>
      <c r="Y411" s="66"/>
      <c r="Z411" s="66"/>
      <c r="AA411" s="68"/>
      <c r="AB411" s="67"/>
      <c r="AC411" s="70"/>
      <c r="AD411" s="70"/>
      <c r="AE411" s="67"/>
      <c r="AF411" s="66"/>
      <c r="AG411" s="66"/>
      <c r="AH411" s="68"/>
      <c r="AI411" s="219">
        <f t="shared" si="4"/>
        <v>0</v>
      </c>
      <c r="AJ411" s="71"/>
      <c r="AK411" s="66"/>
      <c r="AL411" s="66"/>
      <c r="AM411" s="72"/>
      <c r="AN411" s="73"/>
    </row>
    <row r="412" spans="2:40" ht="15.6">
      <c r="B412" s="65"/>
      <c r="C412" s="66"/>
      <c r="D412" s="66"/>
      <c r="E412" s="67"/>
      <c r="F412" s="67"/>
      <c r="G412" s="67"/>
      <c r="H412" s="66"/>
      <c r="I412" s="67"/>
      <c r="J412" s="68"/>
      <c r="K412" s="66"/>
      <c r="L412" s="66"/>
      <c r="M412" s="69"/>
      <c r="N412" s="68"/>
      <c r="O412" s="66"/>
      <c r="P412" s="70"/>
      <c r="Q412" s="66"/>
      <c r="R412" s="67"/>
      <c r="S412" s="66"/>
      <c r="T412" s="66"/>
      <c r="U412" s="68"/>
      <c r="V412" s="70"/>
      <c r="W412" s="70"/>
      <c r="X412" s="67"/>
      <c r="Y412" s="66"/>
      <c r="Z412" s="66"/>
      <c r="AA412" s="68"/>
      <c r="AB412" s="67"/>
      <c r="AC412" s="70"/>
      <c r="AD412" s="70"/>
      <c r="AE412" s="67"/>
      <c r="AF412" s="66"/>
      <c r="AG412" s="66"/>
      <c r="AH412" s="68"/>
      <c r="AI412" s="219">
        <f t="shared" si="4"/>
        <v>0</v>
      </c>
      <c r="AJ412" s="71"/>
      <c r="AK412" s="66"/>
      <c r="AL412" s="66"/>
      <c r="AM412" s="72"/>
      <c r="AN412" s="73"/>
    </row>
    <row r="413" spans="2:40" ht="15.6">
      <c r="B413" s="65"/>
      <c r="C413" s="66"/>
      <c r="D413" s="66"/>
      <c r="E413" s="67"/>
      <c r="F413" s="67"/>
      <c r="G413" s="67"/>
      <c r="H413" s="66"/>
      <c r="I413" s="67"/>
      <c r="J413" s="68"/>
      <c r="K413" s="66"/>
      <c r="L413" s="66"/>
      <c r="M413" s="69"/>
      <c r="N413" s="68"/>
      <c r="O413" s="66"/>
      <c r="P413" s="70"/>
      <c r="Q413" s="66"/>
      <c r="R413" s="67"/>
      <c r="S413" s="66"/>
      <c r="T413" s="66"/>
      <c r="U413" s="68"/>
      <c r="V413" s="70"/>
      <c r="W413" s="70"/>
      <c r="X413" s="67"/>
      <c r="Y413" s="66"/>
      <c r="Z413" s="66"/>
      <c r="AA413" s="68"/>
      <c r="AB413" s="67"/>
      <c r="AC413" s="70"/>
      <c r="AD413" s="70"/>
      <c r="AE413" s="67"/>
      <c r="AF413" s="66"/>
      <c r="AG413" s="66"/>
      <c r="AH413" s="68"/>
      <c r="AI413" s="219">
        <f t="shared" si="4"/>
        <v>0</v>
      </c>
      <c r="AJ413" s="71"/>
      <c r="AK413" s="66"/>
      <c r="AL413" s="66"/>
      <c r="AM413" s="72"/>
      <c r="AN413" s="73"/>
    </row>
    <row r="414" spans="2:40" ht="15.6">
      <c r="B414" s="65"/>
      <c r="C414" s="66"/>
      <c r="D414" s="66"/>
      <c r="E414" s="67"/>
      <c r="F414" s="67"/>
      <c r="G414" s="67"/>
      <c r="H414" s="66"/>
      <c r="I414" s="67"/>
      <c r="J414" s="68"/>
      <c r="K414" s="66"/>
      <c r="L414" s="66"/>
      <c r="M414" s="69"/>
      <c r="N414" s="68"/>
      <c r="O414" s="66"/>
      <c r="P414" s="70"/>
      <c r="Q414" s="66"/>
      <c r="R414" s="67"/>
      <c r="S414" s="66"/>
      <c r="T414" s="66"/>
      <c r="U414" s="68"/>
      <c r="V414" s="70"/>
      <c r="W414" s="70"/>
      <c r="X414" s="67"/>
      <c r="Y414" s="66"/>
      <c r="Z414" s="66"/>
      <c r="AA414" s="68"/>
      <c r="AB414" s="67"/>
      <c r="AC414" s="70"/>
      <c r="AD414" s="70"/>
      <c r="AE414" s="67"/>
      <c r="AF414" s="66"/>
      <c r="AG414" s="66"/>
      <c r="AH414" s="68"/>
      <c r="AI414" s="219">
        <f t="shared" si="4"/>
        <v>0</v>
      </c>
      <c r="AJ414" s="71"/>
      <c r="AK414" s="66"/>
      <c r="AL414" s="66"/>
      <c r="AM414" s="72"/>
      <c r="AN414" s="73"/>
    </row>
    <row r="415" spans="2:40" ht="15.6">
      <c r="B415" s="65"/>
      <c r="C415" s="66"/>
      <c r="D415" s="66"/>
      <c r="E415" s="67"/>
      <c r="F415" s="67"/>
      <c r="G415" s="67"/>
      <c r="H415" s="66"/>
      <c r="I415" s="67"/>
      <c r="J415" s="68"/>
      <c r="K415" s="66"/>
      <c r="L415" s="66"/>
      <c r="M415" s="69"/>
      <c r="N415" s="68"/>
      <c r="O415" s="66"/>
      <c r="P415" s="70"/>
      <c r="Q415" s="66"/>
      <c r="R415" s="67"/>
      <c r="S415" s="66"/>
      <c r="T415" s="66"/>
      <c r="U415" s="68"/>
      <c r="V415" s="70"/>
      <c r="W415" s="70"/>
      <c r="X415" s="67"/>
      <c r="Y415" s="66"/>
      <c r="Z415" s="66"/>
      <c r="AA415" s="68"/>
      <c r="AB415" s="67"/>
      <c r="AC415" s="70"/>
      <c r="AD415" s="70"/>
      <c r="AE415" s="67"/>
      <c r="AF415" s="66"/>
      <c r="AG415" s="66"/>
      <c r="AH415" s="68"/>
      <c r="AI415" s="219">
        <f t="shared" si="4"/>
        <v>0</v>
      </c>
      <c r="AJ415" s="71"/>
      <c r="AK415" s="66"/>
      <c r="AL415" s="66"/>
      <c r="AM415" s="72"/>
      <c r="AN415" s="73"/>
    </row>
    <row r="416" spans="2:40" ht="15.6">
      <c r="B416" s="65"/>
      <c r="C416" s="66"/>
      <c r="D416" s="66"/>
      <c r="E416" s="67"/>
      <c r="F416" s="67"/>
      <c r="G416" s="67"/>
      <c r="H416" s="66"/>
      <c r="I416" s="67"/>
      <c r="J416" s="68"/>
      <c r="K416" s="66"/>
      <c r="L416" s="66"/>
      <c r="M416" s="69"/>
      <c r="N416" s="68"/>
      <c r="O416" s="66"/>
      <c r="P416" s="70"/>
      <c r="Q416" s="66"/>
      <c r="R416" s="67"/>
      <c r="S416" s="66"/>
      <c r="T416" s="66"/>
      <c r="U416" s="68"/>
      <c r="V416" s="70"/>
      <c r="W416" s="70"/>
      <c r="X416" s="67"/>
      <c r="Y416" s="66"/>
      <c r="Z416" s="66"/>
      <c r="AA416" s="68"/>
      <c r="AB416" s="67"/>
      <c r="AC416" s="70"/>
      <c r="AD416" s="70"/>
      <c r="AE416" s="67"/>
      <c r="AF416" s="66"/>
      <c r="AG416" s="66"/>
      <c r="AH416" s="68"/>
      <c r="AI416" s="219">
        <f t="shared" si="4"/>
        <v>0</v>
      </c>
      <c r="AJ416" s="71"/>
      <c r="AK416" s="66"/>
      <c r="AL416" s="66"/>
      <c r="AM416" s="72"/>
      <c r="AN416" s="73"/>
    </row>
    <row r="417" spans="2:40" ht="15.6">
      <c r="B417" s="65"/>
      <c r="C417" s="66"/>
      <c r="D417" s="66"/>
      <c r="E417" s="67"/>
      <c r="F417" s="67"/>
      <c r="G417" s="67"/>
      <c r="H417" s="66"/>
      <c r="I417" s="67"/>
      <c r="J417" s="68"/>
      <c r="K417" s="66"/>
      <c r="L417" s="66"/>
      <c r="M417" s="69"/>
      <c r="N417" s="68"/>
      <c r="O417" s="66"/>
      <c r="P417" s="70"/>
      <c r="Q417" s="66"/>
      <c r="R417" s="67"/>
      <c r="S417" s="66"/>
      <c r="T417" s="66"/>
      <c r="U417" s="68"/>
      <c r="V417" s="70"/>
      <c r="W417" s="70"/>
      <c r="X417" s="67"/>
      <c r="Y417" s="66"/>
      <c r="Z417" s="66"/>
      <c r="AA417" s="68"/>
      <c r="AB417" s="67"/>
      <c r="AC417" s="70"/>
      <c r="AD417" s="70"/>
      <c r="AE417" s="67"/>
      <c r="AF417" s="66"/>
      <c r="AG417" s="66"/>
      <c r="AH417" s="68"/>
      <c r="AI417" s="219">
        <f t="shared" si="4"/>
        <v>0</v>
      </c>
      <c r="AJ417" s="71"/>
      <c r="AK417" s="66"/>
      <c r="AL417" s="66"/>
      <c r="AM417" s="72"/>
      <c r="AN417" s="73"/>
    </row>
    <row r="418" spans="2:40" ht="15.6">
      <c r="B418" s="65"/>
      <c r="C418" s="66"/>
      <c r="D418" s="66"/>
      <c r="E418" s="67"/>
      <c r="F418" s="67"/>
      <c r="G418" s="67"/>
      <c r="H418" s="66"/>
      <c r="I418" s="67"/>
      <c r="J418" s="68"/>
      <c r="K418" s="66"/>
      <c r="L418" s="66"/>
      <c r="M418" s="69"/>
      <c r="N418" s="68"/>
      <c r="O418" s="66"/>
      <c r="P418" s="70"/>
      <c r="Q418" s="66"/>
      <c r="R418" s="67"/>
      <c r="S418" s="66"/>
      <c r="T418" s="66"/>
      <c r="U418" s="68"/>
      <c r="V418" s="70"/>
      <c r="W418" s="70"/>
      <c r="X418" s="67"/>
      <c r="Y418" s="66"/>
      <c r="Z418" s="66"/>
      <c r="AA418" s="68"/>
      <c r="AB418" s="67"/>
      <c r="AC418" s="70"/>
      <c r="AD418" s="70"/>
      <c r="AE418" s="67"/>
      <c r="AF418" s="66"/>
      <c r="AG418" s="66"/>
      <c r="AH418" s="68"/>
      <c r="AI418" s="219">
        <f t="shared" si="4"/>
        <v>0</v>
      </c>
      <c r="AJ418" s="71"/>
      <c r="AK418" s="66"/>
      <c r="AL418" s="66"/>
      <c r="AM418" s="72"/>
      <c r="AN418" s="73"/>
    </row>
    <row r="419" spans="2:40" ht="15.6">
      <c r="B419" s="65"/>
      <c r="C419" s="66"/>
      <c r="D419" s="66"/>
      <c r="E419" s="67"/>
      <c r="F419" s="67"/>
      <c r="G419" s="67"/>
      <c r="H419" s="66"/>
      <c r="I419" s="67"/>
      <c r="J419" s="68"/>
      <c r="K419" s="66"/>
      <c r="L419" s="66"/>
      <c r="M419" s="66"/>
      <c r="N419" s="68"/>
      <c r="O419" s="66"/>
      <c r="P419" s="70"/>
      <c r="Q419" s="66"/>
      <c r="R419" s="67"/>
      <c r="S419" s="66"/>
      <c r="T419" s="66"/>
      <c r="U419" s="68"/>
      <c r="V419" s="70"/>
      <c r="W419" s="70"/>
      <c r="X419" s="67"/>
      <c r="Y419" s="66"/>
      <c r="Z419" s="66"/>
      <c r="AA419" s="68"/>
      <c r="AB419" s="67"/>
      <c r="AC419" s="70"/>
      <c r="AD419" s="70"/>
      <c r="AE419" s="67"/>
      <c r="AF419" s="66"/>
      <c r="AG419" s="66"/>
      <c r="AH419" s="68"/>
      <c r="AI419" s="219">
        <f t="shared" si="4"/>
        <v>0</v>
      </c>
      <c r="AJ419" s="71"/>
      <c r="AK419" s="66"/>
      <c r="AL419" s="66"/>
      <c r="AM419" s="72"/>
      <c r="AN419" s="73"/>
    </row>
    <row r="420" spans="2:40" ht="15.6">
      <c r="B420" s="65"/>
      <c r="C420" s="66"/>
      <c r="D420" s="66"/>
      <c r="E420" s="67"/>
      <c r="F420" s="67"/>
      <c r="G420" s="67"/>
      <c r="H420" s="66"/>
      <c r="I420" s="67"/>
      <c r="J420" s="68"/>
      <c r="K420" s="66"/>
      <c r="L420" s="66"/>
      <c r="M420" s="66"/>
      <c r="N420" s="68"/>
      <c r="O420" s="66"/>
      <c r="P420" s="70"/>
      <c r="Q420" s="66"/>
      <c r="R420" s="67"/>
      <c r="S420" s="66"/>
      <c r="T420" s="66"/>
      <c r="U420" s="68"/>
      <c r="V420" s="70"/>
      <c r="W420" s="70"/>
      <c r="X420" s="67"/>
      <c r="Y420" s="66"/>
      <c r="Z420" s="66"/>
      <c r="AA420" s="68"/>
      <c r="AB420" s="67"/>
      <c r="AC420" s="70"/>
      <c r="AD420" s="70"/>
      <c r="AE420" s="67"/>
      <c r="AF420" s="66"/>
      <c r="AG420" s="66"/>
      <c r="AH420" s="68"/>
      <c r="AI420" s="219">
        <f t="shared" si="4"/>
        <v>0</v>
      </c>
      <c r="AJ420" s="71"/>
      <c r="AK420" s="66"/>
      <c r="AL420" s="66"/>
      <c r="AM420" s="72"/>
      <c r="AN420" s="73"/>
    </row>
    <row r="421" spans="2:40" ht="15.6">
      <c r="B421" s="65"/>
      <c r="C421" s="66"/>
      <c r="D421" s="66"/>
      <c r="E421" s="67"/>
      <c r="F421" s="67"/>
      <c r="G421" s="67"/>
      <c r="H421" s="66"/>
      <c r="I421" s="67"/>
      <c r="J421" s="68"/>
      <c r="K421" s="66"/>
      <c r="L421" s="66"/>
      <c r="M421" s="69"/>
      <c r="N421" s="68"/>
      <c r="O421" s="69"/>
      <c r="P421" s="70"/>
      <c r="Q421" s="66"/>
      <c r="R421" s="67"/>
      <c r="S421" s="66"/>
      <c r="T421" s="66"/>
      <c r="U421" s="68"/>
      <c r="V421" s="70"/>
      <c r="W421" s="70"/>
      <c r="X421" s="67"/>
      <c r="Y421" s="66"/>
      <c r="Z421" s="66"/>
      <c r="AA421" s="68"/>
      <c r="AB421" s="67"/>
      <c r="AC421" s="70"/>
      <c r="AD421" s="70"/>
      <c r="AE421" s="67"/>
      <c r="AF421" s="66"/>
      <c r="AG421" s="66"/>
      <c r="AH421" s="68"/>
      <c r="AI421" s="219">
        <f t="shared" si="4"/>
        <v>0</v>
      </c>
      <c r="AJ421" s="71"/>
      <c r="AK421" s="66"/>
      <c r="AL421" s="66"/>
      <c r="AM421" s="72"/>
      <c r="AN421" s="73"/>
    </row>
    <row r="422" spans="2:40" ht="15.6">
      <c r="B422" s="65"/>
      <c r="C422" s="66"/>
      <c r="D422" s="66"/>
      <c r="E422" s="67"/>
      <c r="F422" s="67"/>
      <c r="G422" s="67"/>
      <c r="H422" s="66"/>
      <c r="I422" s="67"/>
      <c r="J422" s="68"/>
      <c r="K422" s="66"/>
      <c r="L422" s="66"/>
      <c r="M422" s="69"/>
      <c r="N422" s="68"/>
      <c r="O422" s="66"/>
      <c r="P422" s="70"/>
      <c r="Q422" s="66"/>
      <c r="R422" s="67"/>
      <c r="S422" s="66"/>
      <c r="T422" s="66"/>
      <c r="U422" s="68"/>
      <c r="V422" s="70"/>
      <c r="W422" s="70"/>
      <c r="X422" s="67"/>
      <c r="Y422" s="66"/>
      <c r="Z422" s="66"/>
      <c r="AA422" s="68"/>
      <c r="AB422" s="67"/>
      <c r="AC422" s="70"/>
      <c r="AD422" s="70"/>
      <c r="AE422" s="67"/>
      <c r="AF422" s="66"/>
      <c r="AG422" s="66"/>
      <c r="AH422" s="68"/>
      <c r="AI422" s="219">
        <f t="shared" si="4"/>
        <v>0</v>
      </c>
      <c r="AJ422" s="71"/>
      <c r="AK422" s="66"/>
      <c r="AL422" s="66"/>
      <c r="AM422" s="72"/>
      <c r="AN422" s="73"/>
    </row>
    <row r="423" spans="2:40" ht="15.6">
      <c r="B423" s="65"/>
      <c r="C423" s="66"/>
      <c r="D423" s="66"/>
      <c r="E423" s="67"/>
      <c r="F423" s="67"/>
      <c r="G423" s="67"/>
      <c r="H423" s="66"/>
      <c r="I423" s="67"/>
      <c r="J423" s="68"/>
      <c r="K423" s="66"/>
      <c r="L423" s="66"/>
      <c r="M423" s="69"/>
      <c r="N423" s="68"/>
      <c r="O423" s="69"/>
      <c r="P423" s="70"/>
      <c r="Q423" s="66"/>
      <c r="R423" s="67"/>
      <c r="S423" s="66"/>
      <c r="T423" s="66"/>
      <c r="U423" s="68"/>
      <c r="V423" s="70"/>
      <c r="W423" s="70"/>
      <c r="X423" s="67"/>
      <c r="Y423" s="66"/>
      <c r="Z423" s="66"/>
      <c r="AA423" s="68"/>
      <c r="AB423" s="67"/>
      <c r="AC423" s="70"/>
      <c r="AD423" s="70"/>
      <c r="AE423" s="67"/>
      <c r="AF423" s="66"/>
      <c r="AG423" s="66"/>
      <c r="AH423" s="68"/>
      <c r="AI423" s="219">
        <f t="shared" si="4"/>
        <v>0</v>
      </c>
      <c r="AJ423" s="71"/>
      <c r="AK423" s="66"/>
      <c r="AL423" s="66"/>
      <c r="AM423" s="72"/>
      <c r="AN423" s="73"/>
    </row>
    <row r="424" spans="2:40" ht="15.6">
      <c r="B424" s="65"/>
      <c r="C424" s="66"/>
      <c r="D424" s="66"/>
      <c r="E424" s="67"/>
      <c r="F424" s="67"/>
      <c r="G424" s="67"/>
      <c r="H424" s="66"/>
      <c r="I424" s="67"/>
      <c r="J424" s="68"/>
      <c r="K424" s="66"/>
      <c r="L424" s="66"/>
      <c r="M424" s="69"/>
      <c r="N424" s="68"/>
      <c r="O424" s="69"/>
      <c r="P424" s="70"/>
      <c r="Q424" s="66"/>
      <c r="R424" s="67"/>
      <c r="S424" s="66"/>
      <c r="T424" s="66"/>
      <c r="U424" s="68"/>
      <c r="V424" s="70"/>
      <c r="W424" s="70"/>
      <c r="X424" s="67"/>
      <c r="Y424" s="66"/>
      <c r="Z424" s="66"/>
      <c r="AA424" s="68"/>
      <c r="AB424" s="67"/>
      <c r="AC424" s="70"/>
      <c r="AD424" s="70"/>
      <c r="AE424" s="67"/>
      <c r="AF424" s="66"/>
      <c r="AG424" s="66"/>
      <c r="AH424" s="68"/>
      <c r="AI424" s="219">
        <f t="shared" si="4"/>
        <v>0</v>
      </c>
      <c r="AJ424" s="71"/>
      <c r="AK424" s="66"/>
      <c r="AL424" s="66"/>
      <c r="AM424" s="72"/>
      <c r="AN424" s="73"/>
    </row>
    <row r="425" spans="2:40" ht="15.6">
      <c r="B425" s="65"/>
      <c r="C425" s="66"/>
      <c r="D425" s="66"/>
      <c r="E425" s="67"/>
      <c r="F425" s="67"/>
      <c r="G425" s="67"/>
      <c r="H425" s="66"/>
      <c r="I425" s="67"/>
      <c r="J425" s="68"/>
      <c r="K425" s="66"/>
      <c r="L425" s="66"/>
      <c r="M425" s="69"/>
      <c r="N425" s="68"/>
      <c r="O425" s="66"/>
      <c r="P425" s="70"/>
      <c r="Q425" s="66"/>
      <c r="R425" s="67"/>
      <c r="S425" s="66"/>
      <c r="T425" s="66"/>
      <c r="U425" s="68"/>
      <c r="V425" s="70"/>
      <c r="W425" s="70"/>
      <c r="X425" s="67"/>
      <c r="Y425" s="66"/>
      <c r="Z425" s="66"/>
      <c r="AA425" s="68"/>
      <c r="AB425" s="67"/>
      <c r="AC425" s="70"/>
      <c r="AD425" s="70"/>
      <c r="AE425" s="67"/>
      <c r="AF425" s="66"/>
      <c r="AG425" s="66"/>
      <c r="AH425" s="68"/>
      <c r="AI425" s="219">
        <f t="shared" si="4"/>
        <v>0</v>
      </c>
      <c r="AJ425" s="71"/>
      <c r="AK425" s="66"/>
      <c r="AL425" s="66"/>
      <c r="AM425" s="72"/>
      <c r="AN425" s="73"/>
    </row>
    <row r="426" spans="2:40" ht="15.6">
      <c r="B426" s="65"/>
      <c r="C426" s="66"/>
      <c r="D426" s="66"/>
      <c r="E426" s="67"/>
      <c r="F426" s="67"/>
      <c r="G426" s="67"/>
      <c r="H426" s="66"/>
      <c r="I426" s="67"/>
      <c r="J426" s="68"/>
      <c r="K426" s="66"/>
      <c r="L426" s="66"/>
      <c r="M426" s="69"/>
      <c r="N426" s="68"/>
      <c r="O426" s="66"/>
      <c r="P426" s="70"/>
      <c r="Q426" s="66"/>
      <c r="R426" s="67"/>
      <c r="S426" s="66"/>
      <c r="T426" s="66"/>
      <c r="U426" s="68"/>
      <c r="V426" s="70"/>
      <c r="W426" s="70"/>
      <c r="X426" s="67"/>
      <c r="Y426" s="66"/>
      <c r="Z426" s="66"/>
      <c r="AA426" s="68"/>
      <c r="AB426" s="67"/>
      <c r="AC426" s="70"/>
      <c r="AD426" s="70"/>
      <c r="AE426" s="67"/>
      <c r="AF426" s="66"/>
      <c r="AG426" s="66"/>
      <c r="AH426" s="68"/>
      <c r="AI426" s="219">
        <f t="shared" si="4"/>
        <v>0</v>
      </c>
      <c r="AJ426" s="71"/>
      <c r="AK426" s="66"/>
      <c r="AL426" s="66"/>
      <c r="AM426" s="72"/>
      <c r="AN426" s="73"/>
    </row>
    <row r="427" spans="2:40" ht="15.6">
      <c r="B427" s="65"/>
      <c r="C427" s="66"/>
      <c r="D427" s="66"/>
      <c r="E427" s="67"/>
      <c r="F427" s="67"/>
      <c r="G427" s="67"/>
      <c r="H427" s="66"/>
      <c r="I427" s="67"/>
      <c r="J427" s="68"/>
      <c r="K427" s="66"/>
      <c r="L427" s="66"/>
      <c r="M427" s="69"/>
      <c r="N427" s="68"/>
      <c r="O427" s="66"/>
      <c r="P427" s="70"/>
      <c r="Q427" s="66"/>
      <c r="R427" s="67"/>
      <c r="S427" s="66"/>
      <c r="T427" s="66"/>
      <c r="U427" s="68"/>
      <c r="V427" s="70"/>
      <c r="W427" s="70"/>
      <c r="X427" s="67"/>
      <c r="Y427" s="66"/>
      <c r="Z427" s="66"/>
      <c r="AA427" s="68"/>
      <c r="AB427" s="67"/>
      <c r="AC427" s="70"/>
      <c r="AD427" s="70"/>
      <c r="AE427" s="67"/>
      <c r="AF427" s="66"/>
      <c r="AG427" s="66"/>
      <c r="AH427" s="68"/>
      <c r="AI427" s="219">
        <f t="shared" si="4"/>
        <v>0</v>
      </c>
      <c r="AJ427" s="71"/>
      <c r="AK427" s="66"/>
      <c r="AL427" s="66"/>
      <c r="AM427" s="72"/>
      <c r="AN427" s="73"/>
    </row>
    <row r="428" spans="2:40" ht="15.6">
      <c r="B428" s="65"/>
      <c r="C428" s="66"/>
      <c r="D428" s="66"/>
      <c r="E428" s="67"/>
      <c r="F428" s="67"/>
      <c r="G428" s="67"/>
      <c r="H428" s="66"/>
      <c r="I428" s="67"/>
      <c r="J428" s="68"/>
      <c r="K428" s="66"/>
      <c r="L428" s="66"/>
      <c r="M428" s="69"/>
      <c r="N428" s="68"/>
      <c r="O428" s="66"/>
      <c r="P428" s="70"/>
      <c r="Q428" s="66"/>
      <c r="R428" s="67"/>
      <c r="S428" s="66"/>
      <c r="T428" s="66"/>
      <c r="U428" s="68"/>
      <c r="V428" s="70"/>
      <c r="W428" s="70"/>
      <c r="X428" s="67"/>
      <c r="Y428" s="66"/>
      <c r="Z428" s="66"/>
      <c r="AA428" s="68"/>
      <c r="AB428" s="67"/>
      <c r="AC428" s="70"/>
      <c r="AD428" s="70"/>
      <c r="AE428" s="67"/>
      <c r="AF428" s="66"/>
      <c r="AG428" s="66"/>
      <c r="AH428" s="68"/>
      <c r="AI428" s="219">
        <f t="shared" si="4"/>
        <v>0</v>
      </c>
      <c r="AJ428" s="71"/>
      <c r="AK428" s="66"/>
      <c r="AL428" s="66"/>
      <c r="AM428" s="72"/>
      <c r="AN428" s="73"/>
    </row>
    <row r="429" spans="2:40" ht="15.6">
      <c r="B429" s="65"/>
      <c r="C429" s="66"/>
      <c r="D429" s="66"/>
      <c r="E429" s="67"/>
      <c r="F429" s="67"/>
      <c r="G429" s="67"/>
      <c r="H429" s="66"/>
      <c r="I429" s="67"/>
      <c r="J429" s="68"/>
      <c r="K429" s="66"/>
      <c r="L429" s="66"/>
      <c r="M429" s="69"/>
      <c r="N429" s="68"/>
      <c r="O429" s="66"/>
      <c r="P429" s="70"/>
      <c r="Q429" s="66"/>
      <c r="R429" s="67"/>
      <c r="S429" s="66"/>
      <c r="T429" s="66"/>
      <c r="U429" s="68"/>
      <c r="V429" s="70"/>
      <c r="W429" s="70"/>
      <c r="X429" s="67"/>
      <c r="Y429" s="66"/>
      <c r="Z429" s="66"/>
      <c r="AA429" s="68"/>
      <c r="AB429" s="67"/>
      <c r="AC429" s="70"/>
      <c r="AD429" s="70"/>
      <c r="AE429" s="67"/>
      <c r="AF429" s="66"/>
      <c r="AG429" s="66"/>
      <c r="AH429" s="68"/>
      <c r="AI429" s="219">
        <f t="shared" si="2"/>
        <v>0</v>
      </c>
      <c r="AJ429" s="71"/>
      <c r="AK429" s="66"/>
      <c r="AL429" s="66"/>
      <c r="AM429" s="72"/>
      <c r="AN429" s="73"/>
    </row>
    <row r="430" spans="2:40" ht="15.6">
      <c r="B430" s="65"/>
      <c r="C430" s="66"/>
      <c r="D430" s="66"/>
      <c r="E430" s="67"/>
      <c r="F430" s="67"/>
      <c r="G430" s="67"/>
      <c r="H430" s="66"/>
      <c r="I430" s="67"/>
      <c r="J430" s="68"/>
      <c r="K430" s="66"/>
      <c r="L430" s="66"/>
      <c r="M430" s="66"/>
      <c r="N430" s="68"/>
      <c r="O430" s="66"/>
      <c r="P430" s="70"/>
      <c r="Q430" s="66"/>
      <c r="R430" s="67"/>
      <c r="S430" s="66"/>
      <c r="T430" s="66"/>
      <c r="U430" s="68"/>
      <c r="V430" s="70"/>
      <c r="W430" s="70"/>
      <c r="X430" s="67"/>
      <c r="Y430" s="66"/>
      <c r="Z430" s="66"/>
      <c r="AA430" s="68"/>
      <c r="AB430" s="67"/>
      <c r="AC430" s="70"/>
      <c r="AD430" s="70"/>
      <c r="AE430" s="67"/>
      <c r="AF430" s="66"/>
      <c r="AG430" s="66"/>
      <c r="AH430" s="68"/>
      <c r="AI430" s="219">
        <f t="shared" ref="AI430:AI507" si="5">SUM(P430,W430,AB430)</f>
        <v>0</v>
      </c>
      <c r="AJ430" s="71"/>
      <c r="AK430" s="66"/>
      <c r="AL430" s="66"/>
      <c r="AM430" s="72"/>
      <c r="AN430" s="73"/>
    </row>
    <row r="431" spans="2:40" ht="15.6">
      <c r="B431" s="65"/>
      <c r="C431" s="66"/>
      <c r="D431" s="66"/>
      <c r="E431" s="67"/>
      <c r="F431" s="67"/>
      <c r="G431" s="67"/>
      <c r="H431" s="66"/>
      <c r="I431" s="67"/>
      <c r="J431" s="68"/>
      <c r="K431" s="66"/>
      <c r="L431" s="66"/>
      <c r="M431" s="66"/>
      <c r="N431" s="68"/>
      <c r="O431" s="69"/>
      <c r="P431" s="70"/>
      <c r="Q431" s="66"/>
      <c r="R431" s="67"/>
      <c r="S431" s="66"/>
      <c r="T431" s="66"/>
      <c r="U431" s="68"/>
      <c r="V431" s="70"/>
      <c r="W431" s="70"/>
      <c r="X431" s="67"/>
      <c r="Y431" s="66"/>
      <c r="Z431" s="66"/>
      <c r="AA431" s="68"/>
      <c r="AB431" s="67"/>
      <c r="AC431" s="70"/>
      <c r="AD431" s="70"/>
      <c r="AE431" s="67"/>
      <c r="AF431" s="66"/>
      <c r="AG431" s="66"/>
      <c r="AH431" s="68"/>
      <c r="AI431" s="219">
        <f t="shared" si="5"/>
        <v>0</v>
      </c>
      <c r="AJ431" s="71"/>
      <c r="AK431" s="66"/>
      <c r="AL431" s="66"/>
      <c r="AM431" s="72"/>
      <c r="AN431" s="73"/>
    </row>
    <row r="432" spans="2:40" ht="15.6">
      <c r="B432" s="65"/>
      <c r="C432" s="66"/>
      <c r="D432" s="66"/>
      <c r="E432" s="67"/>
      <c r="F432" s="67"/>
      <c r="G432" s="67"/>
      <c r="H432" s="66"/>
      <c r="I432" s="67"/>
      <c r="J432" s="68"/>
      <c r="K432" s="66"/>
      <c r="L432" s="66"/>
      <c r="M432" s="66"/>
      <c r="N432" s="68"/>
      <c r="O432" s="66"/>
      <c r="P432" s="70"/>
      <c r="Q432" s="66"/>
      <c r="R432" s="67"/>
      <c r="S432" s="66"/>
      <c r="T432" s="66"/>
      <c r="U432" s="68"/>
      <c r="V432" s="70"/>
      <c r="W432" s="70"/>
      <c r="X432" s="67"/>
      <c r="Y432" s="66"/>
      <c r="Z432" s="66"/>
      <c r="AA432" s="68"/>
      <c r="AB432" s="67"/>
      <c r="AC432" s="70"/>
      <c r="AD432" s="70"/>
      <c r="AE432" s="67"/>
      <c r="AF432" s="66"/>
      <c r="AG432" s="66"/>
      <c r="AH432" s="68"/>
      <c r="AI432" s="219">
        <f t="shared" si="5"/>
        <v>0</v>
      </c>
      <c r="AJ432" s="71"/>
      <c r="AK432" s="66"/>
      <c r="AL432" s="66"/>
      <c r="AM432" s="72"/>
      <c r="AN432" s="73"/>
    </row>
    <row r="433" spans="2:40" ht="15.6">
      <c r="B433" s="65"/>
      <c r="C433" s="66"/>
      <c r="D433" s="66"/>
      <c r="E433" s="67"/>
      <c r="F433" s="67"/>
      <c r="G433" s="67"/>
      <c r="H433" s="66"/>
      <c r="I433" s="67"/>
      <c r="J433" s="68"/>
      <c r="K433" s="66"/>
      <c r="L433" s="66"/>
      <c r="M433" s="66"/>
      <c r="N433" s="68"/>
      <c r="O433" s="66"/>
      <c r="P433" s="70"/>
      <c r="Q433" s="66"/>
      <c r="R433" s="67"/>
      <c r="S433" s="66"/>
      <c r="T433" s="66"/>
      <c r="U433" s="68"/>
      <c r="V433" s="70"/>
      <c r="W433" s="70"/>
      <c r="X433" s="67"/>
      <c r="Y433" s="66"/>
      <c r="Z433" s="66"/>
      <c r="AA433" s="68"/>
      <c r="AB433" s="67"/>
      <c r="AC433" s="70"/>
      <c r="AD433" s="70"/>
      <c r="AE433" s="67"/>
      <c r="AF433" s="66"/>
      <c r="AG433" s="66"/>
      <c r="AH433" s="68"/>
      <c r="AI433" s="219">
        <f t="shared" si="5"/>
        <v>0</v>
      </c>
      <c r="AJ433" s="71"/>
      <c r="AK433" s="66"/>
      <c r="AL433" s="66"/>
      <c r="AM433" s="72"/>
      <c r="AN433" s="73"/>
    </row>
    <row r="434" spans="2:40" ht="15.6">
      <c r="B434" s="65"/>
      <c r="C434" s="66"/>
      <c r="D434" s="66"/>
      <c r="E434" s="67"/>
      <c r="F434" s="67"/>
      <c r="G434" s="67"/>
      <c r="H434" s="66"/>
      <c r="I434" s="67"/>
      <c r="J434" s="68"/>
      <c r="K434" s="66"/>
      <c r="L434" s="66"/>
      <c r="M434" s="66"/>
      <c r="N434" s="68"/>
      <c r="O434" s="66"/>
      <c r="P434" s="70"/>
      <c r="Q434" s="66"/>
      <c r="R434" s="67"/>
      <c r="S434" s="66"/>
      <c r="T434" s="66"/>
      <c r="U434" s="68"/>
      <c r="V434" s="70"/>
      <c r="W434" s="70"/>
      <c r="X434" s="67"/>
      <c r="Y434" s="66"/>
      <c r="Z434" s="66"/>
      <c r="AA434" s="68"/>
      <c r="AB434" s="67"/>
      <c r="AC434" s="70"/>
      <c r="AD434" s="70"/>
      <c r="AE434" s="67"/>
      <c r="AF434" s="66"/>
      <c r="AG434" s="66"/>
      <c r="AH434" s="68"/>
      <c r="AI434" s="219">
        <f t="shared" si="5"/>
        <v>0</v>
      </c>
      <c r="AJ434" s="71"/>
      <c r="AK434" s="66"/>
      <c r="AL434" s="66"/>
      <c r="AM434" s="72"/>
      <c r="AN434" s="73"/>
    </row>
    <row r="435" spans="2:40" ht="15.6">
      <c r="B435" s="65"/>
      <c r="C435" s="66"/>
      <c r="D435" s="66"/>
      <c r="E435" s="67"/>
      <c r="F435" s="67"/>
      <c r="G435" s="67"/>
      <c r="H435" s="66"/>
      <c r="I435" s="67"/>
      <c r="J435" s="68"/>
      <c r="K435" s="66"/>
      <c r="L435" s="66"/>
      <c r="M435" s="66"/>
      <c r="N435" s="68"/>
      <c r="O435" s="69"/>
      <c r="P435" s="70"/>
      <c r="Q435" s="66"/>
      <c r="R435" s="67"/>
      <c r="S435" s="66"/>
      <c r="T435" s="66"/>
      <c r="U435" s="68"/>
      <c r="V435" s="70"/>
      <c r="W435" s="70"/>
      <c r="X435" s="67"/>
      <c r="Y435" s="66"/>
      <c r="Z435" s="66"/>
      <c r="AA435" s="68"/>
      <c r="AB435" s="67"/>
      <c r="AC435" s="70"/>
      <c r="AD435" s="70"/>
      <c r="AE435" s="67"/>
      <c r="AF435" s="66"/>
      <c r="AG435" s="66"/>
      <c r="AH435" s="68"/>
      <c r="AI435" s="219">
        <f t="shared" si="5"/>
        <v>0</v>
      </c>
      <c r="AJ435" s="71"/>
      <c r="AK435" s="66"/>
      <c r="AL435" s="66"/>
      <c r="AM435" s="72"/>
      <c r="AN435" s="73"/>
    </row>
    <row r="436" spans="2:40" ht="15.6">
      <c r="B436" s="65"/>
      <c r="C436" s="66"/>
      <c r="D436" s="66"/>
      <c r="E436" s="67"/>
      <c r="F436" s="67"/>
      <c r="G436" s="67"/>
      <c r="H436" s="66"/>
      <c r="I436" s="67"/>
      <c r="J436" s="68"/>
      <c r="K436" s="66"/>
      <c r="L436" s="66"/>
      <c r="M436" s="66"/>
      <c r="N436" s="68"/>
      <c r="O436" s="69"/>
      <c r="P436" s="70"/>
      <c r="Q436" s="66"/>
      <c r="R436" s="67"/>
      <c r="S436" s="66"/>
      <c r="T436" s="66"/>
      <c r="U436" s="68"/>
      <c r="V436" s="70"/>
      <c r="W436" s="70"/>
      <c r="X436" s="67"/>
      <c r="Y436" s="66"/>
      <c r="Z436" s="66"/>
      <c r="AA436" s="68"/>
      <c r="AB436" s="67"/>
      <c r="AC436" s="70"/>
      <c r="AD436" s="70"/>
      <c r="AE436" s="67"/>
      <c r="AF436" s="66"/>
      <c r="AG436" s="66"/>
      <c r="AH436" s="68"/>
      <c r="AI436" s="219">
        <f t="shared" si="5"/>
        <v>0</v>
      </c>
      <c r="AJ436" s="71"/>
      <c r="AK436" s="66"/>
      <c r="AL436" s="66"/>
      <c r="AM436" s="72"/>
      <c r="AN436" s="73"/>
    </row>
    <row r="437" spans="2:40" ht="15.6">
      <c r="B437" s="65"/>
      <c r="C437" s="66"/>
      <c r="D437" s="66"/>
      <c r="E437" s="67"/>
      <c r="F437" s="67"/>
      <c r="G437" s="67"/>
      <c r="H437" s="66"/>
      <c r="I437" s="67"/>
      <c r="J437" s="68"/>
      <c r="K437" s="66"/>
      <c r="L437" s="66"/>
      <c r="M437" s="66"/>
      <c r="N437" s="68"/>
      <c r="O437" s="69"/>
      <c r="P437" s="70"/>
      <c r="Q437" s="66"/>
      <c r="R437" s="67"/>
      <c r="S437" s="66"/>
      <c r="T437" s="66"/>
      <c r="U437" s="68"/>
      <c r="V437" s="70"/>
      <c r="W437" s="70"/>
      <c r="X437" s="67"/>
      <c r="Y437" s="66"/>
      <c r="Z437" s="66"/>
      <c r="AA437" s="68"/>
      <c r="AB437" s="67"/>
      <c r="AC437" s="70"/>
      <c r="AD437" s="70"/>
      <c r="AE437" s="67"/>
      <c r="AF437" s="66"/>
      <c r="AG437" s="66"/>
      <c r="AH437" s="68"/>
      <c r="AI437" s="219">
        <f t="shared" si="5"/>
        <v>0</v>
      </c>
      <c r="AJ437" s="71"/>
      <c r="AK437" s="66"/>
      <c r="AL437" s="66"/>
      <c r="AM437" s="72"/>
      <c r="AN437" s="73"/>
    </row>
    <row r="438" spans="2:40" ht="15.6">
      <c r="B438" s="65"/>
      <c r="C438" s="66"/>
      <c r="D438" s="66"/>
      <c r="E438" s="67"/>
      <c r="F438" s="67"/>
      <c r="G438" s="67"/>
      <c r="H438" s="66"/>
      <c r="I438" s="67"/>
      <c r="J438" s="68"/>
      <c r="K438" s="66"/>
      <c r="L438" s="66"/>
      <c r="M438" s="66"/>
      <c r="N438" s="68"/>
      <c r="O438" s="69"/>
      <c r="P438" s="70"/>
      <c r="Q438" s="66"/>
      <c r="R438" s="67"/>
      <c r="S438" s="66"/>
      <c r="T438" s="66"/>
      <c r="U438" s="68"/>
      <c r="V438" s="70"/>
      <c r="W438" s="70"/>
      <c r="X438" s="67"/>
      <c r="Y438" s="66"/>
      <c r="Z438" s="66"/>
      <c r="AA438" s="68"/>
      <c r="AB438" s="67"/>
      <c r="AC438" s="70"/>
      <c r="AD438" s="70"/>
      <c r="AE438" s="67"/>
      <c r="AF438" s="66"/>
      <c r="AG438" s="66"/>
      <c r="AH438" s="68"/>
      <c r="AI438" s="219">
        <f t="shared" si="5"/>
        <v>0</v>
      </c>
      <c r="AJ438" s="71"/>
      <c r="AK438" s="66"/>
      <c r="AL438" s="66"/>
      <c r="AM438" s="72"/>
      <c r="AN438" s="73"/>
    </row>
    <row r="439" spans="2:40" ht="15.6">
      <c r="B439" s="65"/>
      <c r="C439" s="66"/>
      <c r="D439" s="66"/>
      <c r="E439" s="67"/>
      <c r="F439" s="67"/>
      <c r="G439" s="67"/>
      <c r="H439" s="66"/>
      <c r="I439" s="67"/>
      <c r="J439" s="68"/>
      <c r="K439" s="66"/>
      <c r="L439" s="66"/>
      <c r="M439" s="66"/>
      <c r="N439" s="68"/>
      <c r="O439" s="66"/>
      <c r="P439" s="70"/>
      <c r="Q439" s="66"/>
      <c r="R439" s="67"/>
      <c r="S439" s="66"/>
      <c r="T439" s="66"/>
      <c r="U439" s="68"/>
      <c r="V439" s="70"/>
      <c r="W439" s="70"/>
      <c r="X439" s="67"/>
      <c r="Y439" s="66"/>
      <c r="Z439" s="66"/>
      <c r="AA439" s="68"/>
      <c r="AB439" s="67"/>
      <c r="AC439" s="70"/>
      <c r="AD439" s="70"/>
      <c r="AE439" s="67"/>
      <c r="AF439" s="66"/>
      <c r="AG439" s="66"/>
      <c r="AH439" s="68"/>
      <c r="AI439" s="219">
        <f t="shared" si="5"/>
        <v>0</v>
      </c>
      <c r="AJ439" s="71"/>
      <c r="AK439" s="66"/>
      <c r="AL439" s="66"/>
      <c r="AM439" s="72"/>
      <c r="AN439" s="73"/>
    </row>
    <row r="440" spans="2:40" ht="15.6">
      <c r="B440" s="65"/>
      <c r="C440" s="66"/>
      <c r="D440" s="66"/>
      <c r="E440" s="67"/>
      <c r="F440" s="67"/>
      <c r="G440" s="67"/>
      <c r="H440" s="66"/>
      <c r="I440" s="67"/>
      <c r="J440" s="68"/>
      <c r="K440" s="66"/>
      <c r="L440" s="66"/>
      <c r="M440" s="66"/>
      <c r="N440" s="68"/>
      <c r="O440" s="69"/>
      <c r="P440" s="70"/>
      <c r="Q440" s="66"/>
      <c r="R440" s="67"/>
      <c r="S440" s="66"/>
      <c r="T440" s="66"/>
      <c r="U440" s="68"/>
      <c r="V440" s="70"/>
      <c r="W440" s="70"/>
      <c r="X440" s="67"/>
      <c r="Y440" s="66"/>
      <c r="Z440" s="66"/>
      <c r="AA440" s="68"/>
      <c r="AB440" s="67"/>
      <c r="AC440" s="70"/>
      <c r="AD440" s="70"/>
      <c r="AE440" s="67"/>
      <c r="AF440" s="66"/>
      <c r="AG440" s="66"/>
      <c r="AH440" s="68"/>
      <c r="AI440" s="219">
        <f t="shared" si="5"/>
        <v>0</v>
      </c>
      <c r="AJ440" s="71"/>
      <c r="AK440" s="66"/>
      <c r="AL440" s="66"/>
      <c r="AM440" s="72"/>
      <c r="AN440" s="73"/>
    </row>
    <row r="441" spans="2:40" ht="15.6">
      <c r="B441" s="65"/>
      <c r="C441" s="66"/>
      <c r="D441" s="66"/>
      <c r="E441" s="67"/>
      <c r="F441" s="67"/>
      <c r="G441" s="67"/>
      <c r="H441" s="66"/>
      <c r="I441" s="67"/>
      <c r="J441" s="68"/>
      <c r="K441" s="66"/>
      <c r="L441" s="66"/>
      <c r="M441" s="66"/>
      <c r="N441" s="68"/>
      <c r="O441" s="69"/>
      <c r="P441" s="70"/>
      <c r="Q441" s="66"/>
      <c r="R441" s="67"/>
      <c r="S441" s="66"/>
      <c r="T441" s="66"/>
      <c r="U441" s="68"/>
      <c r="V441" s="70"/>
      <c r="W441" s="70"/>
      <c r="X441" s="67"/>
      <c r="Y441" s="66"/>
      <c r="Z441" s="66"/>
      <c r="AA441" s="68"/>
      <c r="AB441" s="67"/>
      <c r="AC441" s="70"/>
      <c r="AD441" s="70"/>
      <c r="AE441" s="67"/>
      <c r="AF441" s="66"/>
      <c r="AG441" s="66"/>
      <c r="AH441" s="68"/>
      <c r="AI441" s="219">
        <f t="shared" si="5"/>
        <v>0</v>
      </c>
      <c r="AJ441" s="71"/>
      <c r="AK441" s="66"/>
      <c r="AL441" s="66"/>
      <c r="AM441" s="72"/>
      <c r="AN441" s="73"/>
    </row>
    <row r="442" spans="2:40" ht="15.6">
      <c r="B442" s="65"/>
      <c r="C442" s="66"/>
      <c r="D442" s="66"/>
      <c r="E442" s="67"/>
      <c r="F442" s="67"/>
      <c r="G442" s="67"/>
      <c r="H442" s="66"/>
      <c r="I442" s="67"/>
      <c r="J442" s="68"/>
      <c r="K442" s="66"/>
      <c r="L442" s="66"/>
      <c r="M442" s="69"/>
      <c r="N442" s="68"/>
      <c r="O442" s="66"/>
      <c r="P442" s="70"/>
      <c r="Q442" s="66"/>
      <c r="R442" s="67"/>
      <c r="S442" s="66"/>
      <c r="T442" s="66"/>
      <c r="U442" s="68"/>
      <c r="V442" s="70"/>
      <c r="W442" s="70"/>
      <c r="X442" s="67"/>
      <c r="Y442" s="66"/>
      <c r="Z442" s="66"/>
      <c r="AA442" s="68"/>
      <c r="AB442" s="67"/>
      <c r="AC442" s="70"/>
      <c r="AD442" s="70"/>
      <c r="AE442" s="67"/>
      <c r="AF442" s="66"/>
      <c r="AG442" s="66"/>
      <c r="AH442" s="68"/>
      <c r="AI442" s="219">
        <f t="shared" si="5"/>
        <v>0</v>
      </c>
      <c r="AJ442" s="71"/>
      <c r="AK442" s="66"/>
      <c r="AL442" s="66"/>
      <c r="AM442" s="72"/>
      <c r="AN442" s="73"/>
    </row>
    <row r="443" spans="2:40" ht="15.6">
      <c r="B443" s="65"/>
      <c r="C443" s="66"/>
      <c r="D443" s="66"/>
      <c r="E443" s="67"/>
      <c r="F443" s="67"/>
      <c r="G443" s="67"/>
      <c r="H443" s="66"/>
      <c r="I443" s="67"/>
      <c r="J443" s="68"/>
      <c r="K443" s="66"/>
      <c r="L443" s="66"/>
      <c r="M443" s="69"/>
      <c r="N443" s="68"/>
      <c r="O443" s="66"/>
      <c r="P443" s="70"/>
      <c r="Q443" s="66"/>
      <c r="R443" s="67"/>
      <c r="S443" s="66"/>
      <c r="T443" s="66"/>
      <c r="U443" s="68"/>
      <c r="V443" s="70"/>
      <c r="W443" s="70"/>
      <c r="X443" s="67"/>
      <c r="Y443" s="66"/>
      <c r="Z443" s="66"/>
      <c r="AA443" s="68"/>
      <c r="AB443" s="67"/>
      <c r="AC443" s="70"/>
      <c r="AD443" s="70"/>
      <c r="AE443" s="67"/>
      <c r="AF443" s="66"/>
      <c r="AG443" s="66"/>
      <c r="AH443" s="68"/>
      <c r="AI443" s="219">
        <f t="shared" si="5"/>
        <v>0</v>
      </c>
      <c r="AJ443" s="71"/>
      <c r="AK443" s="66"/>
      <c r="AL443" s="66"/>
      <c r="AM443" s="72"/>
      <c r="AN443" s="73"/>
    </row>
    <row r="444" spans="2:40" ht="15.6">
      <c r="B444" s="65"/>
      <c r="C444" s="66"/>
      <c r="D444" s="66"/>
      <c r="E444" s="67"/>
      <c r="F444" s="67"/>
      <c r="G444" s="67"/>
      <c r="H444" s="66"/>
      <c r="I444" s="67"/>
      <c r="J444" s="68"/>
      <c r="K444" s="66"/>
      <c r="L444" s="66"/>
      <c r="M444" s="69"/>
      <c r="N444" s="68"/>
      <c r="O444" s="66"/>
      <c r="P444" s="70"/>
      <c r="Q444" s="66"/>
      <c r="R444" s="67"/>
      <c r="S444" s="66"/>
      <c r="T444" s="66"/>
      <c r="U444" s="68"/>
      <c r="V444" s="70"/>
      <c r="W444" s="70"/>
      <c r="X444" s="67"/>
      <c r="Y444" s="66"/>
      <c r="Z444" s="66"/>
      <c r="AA444" s="68"/>
      <c r="AB444" s="67"/>
      <c r="AC444" s="70"/>
      <c r="AD444" s="70"/>
      <c r="AE444" s="67"/>
      <c r="AF444" s="66"/>
      <c r="AG444" s="66"/>
      <c r="AH444" s="68"/>
      <c r="AI444" s="219">
        <f t="shared" si="5"/>
        <v>0</v>
      </c>
      <c r="AJ444" s="71"/>
      <c r="AK444" s="66"/>
      <c r="AL444" s="66"/>
      <c r="AM444" s="72"/>
      <c r="AN444" s="73"/>
    </row>
    <row r="445" spans="2:40" ht="15.6">
      <c r="B445" s="65"/>
      <c r="C445" s="66"/>
      <c r="D445" s="66"/>
      <c r="E445" s="67"/>
      <c r="F445" s="67"/>
      <c r="G445" s="67"/>
      <c r="H445" s="66"/>
      <c r="I445" s="67"/>
      <c r="J445" s="68"/>
      <c r="K445" s="66"/>
      <c r="L445" s="66"/>
      <c r="M445" s="69"/>
      <c r="N445" s="68"/>
      <c r="O445" s="69"/>
      <c r="P445" s="70"/>
      <c r="Q445" s="66"/>
      <c r="R445" s="67"/>
      <c r="S445" s="66"/>
      <c r="T445" s="66"/>
      <c r="U445" s="68"/>
      <c r="V445" s="70"/>
      <c r="W445" s="70"/>
      <c r="X445" s="67"/>
      <c r="Y445" s="66"/>
      <c r="Z445" s="66"/>
      <c r="AA445" s="68"/>
      <c r="AB445" s="67"/>
      <c r="AC445" s="70"/>
      <c r="AD445" s="70"/>
      <c r="AE445" s="67"/>
      <c r="AF445" s="66"/>
      <c r="AG445" s="66"/>
      <c r="AH445" s="68"/>
      <c r="AI445" s="219">
        <f t="shared" si="5"/>
        <v>0</v>
      </c>
      <c r="AJ445" s="71"/>
      <c r="AK445" s="66"/>
      <c r="AL445" s="66"/>
      <c r="AM445" s="72"/>
      <c r="AN445" s="73"/>
    </row>
    <row r="446" spans="2:40" ht="15.6">
      <c r="B446" s="65"/>
      <c r="C446" s="66"/>
      <c r="D446" s="66"/>
      <c r="E446" s="67"/>
      <c r="F446" s="67"/>
      <c r="G446" s="67"/>
      <c r="H446" s="66"/>
      <c r="I446" s="67"/>
      <c r="J446" s="68"/>
      <c r="K446" s="66"/>
      <c r="L446" s="66"/>
      <c r="M446" s="69"/>
      <c r="N446" s="68"/>
      <c r="O446" s="69"/>
      <c r="P446" s="70"/>
      <c r="Q446" s="66"/>
      <c r="R446" s="67"/>
      <c r="S446" s="66"/>
      <c r="T446" s="66"/>
      <c r="U446" s="68"/>
      <c r="V446" s="70"/>
      <c r="W446" s="70"/>
      <c r="X446" s="67"/>
      <c r="Y446" s="66"/>
      <c r="Z446" s="66"/>
      <c r="AA446" s="68"/>
      <c r="AB446" s="67"/>
      <c r="AC446" s="70"/>
      <c r="AD446" s="70"/>
      <c r="AE446" s="67"/>
      <c r="AF446" s="66"/>
      <c r="AG446" s="66"/>
      <c r="AH446" s="68"/>
      <c r="AI446" s="219">
        <f t="shared" si="5"/>
        <v>0</v>
      </c>
      <c r="AJ446" s="71"/>
      <c r="AK446" s="66"/>
      <c r="AL446" s="66"/>
      <c r="AM446" s="72"/>
      <c r="AN446" s="73"/>
    </row>
    <row r="447" spans="2:40" ht="15.6">
      <c r="B447" s="65"/>
      <c r="C447" s="66"/>
      <c r="D447" s="66"/>
      <c r="E447" s="67"/>
      <c r="F447" s="67"/>
      <c r="G447" s="67"/>
      <c r="H447" s="66"/>
      <c r="I447" s="67"/>
      <c r="J447" s="68"/>
      <c r="K447" s="66"/>
      <c r="L447" s="66"/>
      <c r="M447" s="69"/>
      <c r="N447" s="68"/>
      <c r="O447" s="69"/>
      <c r="P447" s="70"/>
      <c r="Q447" s="66"/>
      <c r="R447" s="67"/>
      <c r="S447" s="66"/>
      <c r="T447" s="66"/>
      <c r="U447" s="68"/>
      <c r="V447" s="70"/>
      <c r="W447" s="70"/>
      <c r="X447" s="67"/>
      <c r="Y447" s="66"/>
      <c r="Z447" s="66"/>
      <c r="AA447" s="68"/>
      <c r="AB447" s="67"/>
      <c r="AC447" s="70"/>
      <c r="AD447" s="70"/>
      <c r="AE447" s="67"/>
      <c r="AF447" s="66"/>
      <c r="AG447" s="66"/>
      <c r="AH447" s="68"/>
      <c r="AI447" s="219">
        <f t="shared" si="5"/>
        <v>0</v>
      </c>
      <c r="AJ447" s="71"/>
      <c r="AK447" s="66"/>
      <c r="AL447" s="66"/>
      <c r="AM447" s="72"/>
      <c r="AN447" s="73"/>
    </row>
    <row r="448" spans="2:40" ht="15.6">
      <c r="B448" s="65"/>
      <c r="C448" s="66"/>
      <c r="D448" s="66"/>
      <c r="E448" s="67"/>
      <c r="F448" s="67"/>
      <c r="G448" s="67"/>
      <c r="H448" s="66"/>
      <c r="I448" s="67"/>
      <c r="J448" s="68"/>
      <c r="K448" s="66"/>
      <c r="L448" s="66"/>
      <c r="M448" s="69"/>
      <c r="N448" s="68"/>
      <c r="O448" s="69"/>
      <c r="P448" s="70"/>
      <c r="Q448" s="66"/>
      <c r="R448" s="67"/>
      <c r="S448" s="66"/>
      <c r="T448" s="66"/>
      <c r="U448" s="68"/>
      <c r="V448" s="70"/>
      <c r="W448" s="70"/>
      <c r="X448" s="67"/>
      <c r="Y448" s="66"/>
      <c r="Z448" s="66"/>
      <c r="AA448" s="68"/>
      <c r="AB448" s="67"/>
      <c r="AC448" s="70"/>
      <c r="AD448" s="70"/>
      <c r="AE448" s="67"/>
      <c r="AF448" s="66"/>
      <c r="AG448" s="66"/>
      <c r="AH448" s="68"/>
      <c r="AI448" s="219">
        <f t="shared" si="5"/>
        <v>0</v>
      </c>
      <c r="AJ448" s="71"/>
      <c r="AK448" s="66"/>
      <c r="AL448" s="66"/>
      <c r="AM448" s="72"/>
      <c r="AN448" s="73"/>
    </row>
    <row r="449" spans="2:40" ht="15.6">
      <c r="B449" s="65"/>
      <c r="C449" s="66"/>
      <c r="D449" s="66"/>
      <c r="E449" s="67"/>
      <c r="F449" s="67"/>
      <c r="G449" s="67"/>
      <c r="H449" s="66"/>
      <c r="I449" s="67"/>
      <c r="J449" s="68"/>
      <c r="K449" s="66"/>
      <c r="L449" s="66"/>
      <c r="M449" s="69"/>
      <c r="N449" s="68"/>
      <c r="O449" s="66"/>
      <c r="P449" s="70"/>
      <c r="Q449" s="66"/>
      <c r="R449" s="67"/>
      <c r="S449" s="66"/>
      <c r="T449" s="66"/>
      <c r="U449" s="68"/>
      <c r="V449" s="70"/>
      <c r="W449" s="70"/>
      <c r="X449" s="67"/>
      <c r="Y449" s="66"/>
      <c r="Z449" s="66"/>
      <c r="AA449" s="68"/>
      <c r="AB449" s="67"/>
      <c r="AC449" s="70"/>
      <c r="AD449" s="70"/>
      <c r="AE449" s="67"/>
      <c r="AF449" s="66"/>
      <c r="AG449" s="66"/>
      <c r="AH449" s="68"/>
      <c r="AI449" s="219">
        <f t="shared" si="5"/>
        <v>0</v>
      </c>
      <c r="AJ449" s="71"/>
      <c r="AK449" s="66"/>
      <c r="AL449" s="66"/>
      <c r="AM449" s="72"/>
      <c r="AN449" s="73"/>
    </row>
    <row r="450" spans="2:40" ht="15.6">
      <c r="B450" s="65"/>
      <c r="C450" s="66"/>
      <c r="D450" s="66"/>
      <c r="E450" s="67"/>
      <c r="F450" s="67"/>
      <c r="G450" s="67"/>
      <c r="H450" s="66"/>
      <c r="I450" s="67"/>
      <c r="J450" s="68"/>
      <c r="K450" s="66"/>
      <c r="L450" s="66"/>
      <c r="M450" s="69"/>
      <c r="N450" s="68"/>
      <c r="O450" s="69"/>
      <c r="P450" s="70"/>
      <c r="Q450" s="66"/>
      <c r="R450" s="67"/>
      <c r="S450" s="66"/>
      <c r="T450" s="66"/>
      <c r="U450" s="68"/>
      <c r="V450" s="70"/>
      <c r="W450" s="70"/>
      <c r="X450" s="67"/>
      <c r="Y450" s="66"/>
      <c r="Z450" s="66"/>
      <c r="AA450" s="68"/>
      <c r="AB450" s="67"/>
      <c r="AC450" s="70"/>
      <c r="AD450" s="70"/>
      <c r="AE450" s="67"/>
      <c r="AF450" s="66"/>
      <c r="AG450" s="66"/>
      <c r="AH450" s="68"/>
      <c r="AI450" s="219">
        <f t="shared" si="5"/>
        <v>0</v>
      </c>
      <c r="AJ450" s="71"/>
      <c r="AK450" s="66"/>
      <c r="AL450" s="66"/>
      <c r="AM450" s="72"/>
      <c r="AN450" s="73"/>
    </row>
    <row r="451" spans="2:40" ht="15.6">
      <c r="B451" s="65"/>
      <c r="C451" s="66"/>
      <c r="D451" s="66"/>
      <c r="E451" s="67"/>
      <c r="F451" s="67"/>
      <c r="G451" s="67"/>
      <c r="H451" s="66"/>
      <c r="I451" s="67"/>
      <c r="J451" s="68"/>
      <c r="K451" s="66"/>
      <c r="L451" s="66"/>
      <c r="M451" s="69"/>
      <c r="N451" s="68"/>
      <c r="O451" s="69"/>
      <c r="P451" s="70"/>
      <c r="Q451" s="66"/>
      <c r="R451" s="67"/>
      <c r="S451" s="66"/>
      <c r="T451" s="66"/>
      <c r="U451" s="68"/>
      <c r="V451" s="70"/>
      <c r="W451" s="70"/>
      <c r="X451" s="67"/>
      <c r="Y451" s="66"/>
      <c r="Z451" s="66"/>
      <c r="AA451" s="68"/>
      <c r="AB451" s="67"/>
      <c r="AC451" s="70"/>
      <c r="AD451" s="70"/>
      <c r="AE451" s="67"/>
      <c r="AF451" s="66"/>
      <c r="AG451" s="66"/>
      <c r="AH451" s="68"/>
      <c r="AI451" s="219">
        <f t="shared" si="5"/>
        <v>0</v>
      </c>
      <c r="AJ451" s="71"/>
      <c r="AK451" s="66"/>
      <c r="AL451" s="66"/>
      <c r="AM451" s="72"/>
      <c r="AN451" s="73"/>
    </row>
    <row r="452" spans="2:40" ht="15.6">
      <c r="B452" s="65"/>
      <c r="C452" s="66"/>
      <c r="D452" s="66"/>
      <c r="E452" s="67"/>
      <c r="F452" s="67"/>
      <c r="G452" s="67"/>
      <c r="H452" s="66"/>
      <c r="I452" s="67"/>
      <c r="J452" s="68"/>
      <c r="K452" s="66"/>
      <c r="L452" s="66"/>
      <c r="M452" s="69"/>
      <c r="N452" s="68"/>
      <c r="O452" s="66"/>
      <c r="P452" s="70"/>
      <c r="Q452" s="66"/>
      <c r="R452" s="67"/>
      <c r="S452" s="66"/>
      <c r="T452" s="66"/>
      <c r="U452" s="68"/>
      <c r="V452" s="70"/>
      <c r="W452" s="70"/>
      <c r="X452" s="67"/>
      <c r="Y452" s="66"/>
      <c r="Z452" s="66"/>
      <c r="AA452" s="68"/>
      <c r="AB452" s="67"/>
      <c r="AC452" s="70"/>
      <c r="AD452" s="70"/>
      <c r="AE452" s="67"/>
      <c r="AF452" s="66"/>
      <c r="AG452" s="66"/>
      <c r="AH452" s="68"/>
      <c r="AI452" s="219">
        <f t="shared" si="5"/>
        <v>0</v>
      </c>
      <c r="AJ452" s="71"/>
      <c r="AK452" s="66"/>
      <c r="AL452" s="66"/>
      <c r="AM452" s="72"/>
      <c r="AN452" s="73"/>
    </row>
    <row r="453" spans="2:40" ht="15.6">
      <c r="B453" s="65"/>
      <c r="C453" s="66"/>
      <c r="D453" s="66"/>
      <c r="E453" s="67"/>
      <c r="F453" s="67"/>
      <c r="G453" s="67"/>
      <c r="H453" s="66"/>
      <c r="I453" s="67"/>
      <c r="J453" s="68"/>
      <c r="K453" s="66"/>
      <c r="L453" s="66"/>
      <c r="M453" s="69"/>
      <c r="N453" s="68"/>
      <c r="O453" s="66"/>
      <c r="P453" s="70"/>
      <c r="Q453" s="66"/>
      <c r="R453" s="67"/>
      <c r="S453" s="66"/>
      <c r="T453" s="66"/>
      <c r="U453" s="68"/>
      <c r="V453" s="70"/>
      <c r="W453" s="70"/>
      <c r="X453" s="67"/>
      <c r="Y453" s="66"/>
      <c r="Z453" s="66"/>
      <c r="AA453" s="68"/>
      <c r="AB453" s="67"/>
      <c r="AC453" s="70"/>
      <c r="AD453" s="70"/>
      <c r="AE453" s="67"/>
      <c r="AF453" s="66"/>
      <c r="AG453" s="66"/>
      <c r="AH453" s="68"/>
      <c r="AI453" s="219">
        <f t="shared" si="5"/>
        <v>0</v>
      </c>
      <c r="AJ453" s="71"/>
      <c r="AK453" s="66"/>
      <c r="AL453" s="66"/>
      <c r="AM453" s="72"/>
      <c r="AN453" s="73"/>
    </row>
    <row r="454" spans="2:40" ht="15.6">
      <c r="B454" s="65"/>
      <c r="C454" s="66"/>
      <c r="D454" s="66"/>
      <c r="E454" s="67"/>
      <c r="F454" s="67"/>
      <c r="G454" s="67"/>
      <c r="H454" s="66"/>
      <c r="I454" s="67"/>
      <c r="J454" s="68"/>
      <c r="K454" s="66"/>
      <c r="L454" s="66"/>
      <c r="M454" s="69"/>
      <c r="N454" s="68"/>
      <c r="O454" s="66"/>
      <c r="P454" s="70"/>
      <c r="Q454" s="66"/>
      <c r="R454" s="67"/>
      <c r="S454" s="66"/>
      <c r="T454" s="66"/>
      <c r="U454" s="68"/>
      <c r="V454" s="70"/>
      <c r="W454" s="70"/>
      <c r="X454" s="67"/>
      <c r="Y454" s="66"/>
      <c r="Z454" s="66"/>
      <c r="AA454" s="68"/>
      <c r="AB454" s="67"/>
      <c r="AC454" s="70"/>
      <c r="AD454" s="70"/>
      <c r="AE454" s="67"/>
      <c r="AF454" s="66"/>
      <c r="AG454" s="66"/>
      <c r="AH454" s="68"/>
      <c r="AI454" s="219">
        <f t="shared" si="5"/>
        <v>0</v>
      </c>
      <c r="AJ454" s="71"/>
      <c r="AK454" s="66"/>
      <c r="AL454" s="66"/>
      <c r="AM454" s="72"/>
      <c r="AN454" s="73"/>
    </row>
    <row r="455" spans="2:40" ht="15.6">
      <c r="B455" s="65"/>
      <c r="C455" s="66"/>
      <c r="D455" s="66"/>
      <c r="E455" s="67"/>
      <c r="F455" s="67"/>
      <c r="G455" s="67"/>
      <c r="H455" s="66"/>
      <c r="I455" s="67"/>
      <c r="J455" s="68"/>
      <c r="K455" s="66"/>
      <c r="L455" s="66"/>
      <c r="M455" s="69"/>
      <c r="N455" s="68"/>
      <c r="O455" s="66"/>
      <c r="P455" s="70"/>
      <c r="Q455" s="66"/>
      <c r="R455" s="67"/>
      <c r="S455" s="66"/>
      <c r="T455" s="66"/>
      <c r="U455" s="68"/>
      <c r="V455" s="70"/>
      <c r="W455" s="70"/>
      <c r="X455" s="67"/>
      <c r="Y455" s="66"/>
      <c r="Z455" s="66"/>
      <c r="AA455" s="68"/>
      <c r="AB455" s="67"/>
      <c r="AC455" s="70"/>
      <c r="AD455" s="70"/>
      <c r="AE455" s="67"/>
      <c r="AF455" s="66"/>
      <c r="AG455" s="66"/>
      <c r="AH455" s="68"/>
      <c r="AI455" s="219">
        <f t="shared" si="5"/>
        <v>0</v>
      </c>
      <c r="AJ455" s="71"/>
      <c r="AK455" s="66"/>
      <c r="AL455" s="66"/>
      <c r="AM455" s="72"/>
      <c r="AN455" s="73"/>
    </row>
    <row r="456" spans="2:40" ht="15.6">
      <c r="B456" s="65"/>
      <c r="C456" s="66"/>
      <c r="D456" s="66"/>
      <c r="E456" s="67"/>
      <c r="F456" s="67"/>
      <c r="G456" s="67"/>
      <c r="H456" s="66"/>
      <c r="I456" s="67"/>
      <c r="J456" s="68"/>
      <c r="K456" s="66"/>
      <c r="L456" s="66"/>
      <c r="M456" s="69"/>
      <c r="N456" s="68"/>
      <c r="O456" s="66"/>
      <c r="P456" s="70"/>
      <c r="Q456" s="66"/>
      <c r="R456" s="67"/>
      <c r="S456" s="66"/>
      <c r="T456" s="66"/>
      <c r="U456" s="68"/>
      <c r="V456" s="70"/>
      <c r="W456" s="70"/>
      <c r="X456" s="67"/>
      <c r="Y456" s="66"/>
      <c r="Z456" s="66"/>
      <c r="AA456" s="68"/>
      <c r="AB456" s="67"/>
      <c r="AC456" s="70"/>
      <c r="AD456" s="70"/>
      <c r="AE456" s="67"/>
      <c r="AF456" s="66"/>
      <c r="AG456" s="66"/>
      <c r="AH456" s="68"/>
      <c r="AI456" s="219">
        <f t="shared" si="5"/>
        <v>0</v>
      </c>
      <c r="AJ456" s="71"/>
      <c r="AK456" s="66"/>
      <c r="AL456" s="66"/>
      <c r="AM456" s="72"/>
      <c r="AN456" s="73"/>
    </row>
    <row r="457" spans="2:40" ht="15.6">
      <c r="B457" s="65"/>
      <c r="C457" s="66"/>
      <c r="D457" s="66"/>
      <c r="E457" s="67"/>
      <c r="F457" s="67"/>
      <c r="G457" s="67"/>
      <c r="H457" s="66"/>
      <c r="I457" s="67"/>
      <c r="J457" s="68"/>
      <c r="K457" s="66"/>
      <c r="L457" s="66"/>
      <c r="M457" s="69"/>
      <c r="N457" s="68"/>
      <c r="O457" s="66"/>
      <c r="P457" s="70"/>
      <c r="Q457" s="66"/>
      <c r="R457" s="67"/>
      <c r="S457" s="66"/>
      <c r="T457" s="66"/>
      <c r="U457" s="68"/>
      <c r="V457" s="70"/>
      <c r="W457" s="70"/>
      <c r="X457" s="67"/>
      <c r="Y457" s="66"/>
      <c r="Z457" s="66"/>
      <c r="AA457" s="68"/>
      <c r="AB457" s="67"/>
      <c r="AC457" s="70"/>
      <c r="AD457" s="70"/>
      <c r="AE457" s="67"/>
      <c r="AF457" s="66"/>
      <c r="AG457" s="66"/>
      <c r="AH457" s="68"/>
      <c r="AI457" s="219">
        <f t="shared" si="5"/>
        <v>0</v>
      </c>
      <c r="AJ457" s="71"/>
      <c r="AK457" s="66"/>
      <c r="AL457" s="66"/>
      <c r="AM457" s="72"/>
      <c r="AN457" s="73"/>
    </row>
    <row r="458" spans="2:40" ht="15.6">
      <c r="B458" s="65"/>
      <c r="C458" s="66"/>
      <c r="D458" s="66"/>
      <c r="E458" s="67"/>
      <c r="F458" s="67"/>
      <c r="G458" s="67"/>
      <c r="H458" s="66"/>
      <c r="I458" s="67"/>
      <c r="J458" s="68"/>
      <c r="K458" s="66"/>
      <c r="L458" s="66"/>
      <c r="M458" s="69"/>
      <c r="N458" s="68"/>
      <c r="O458" s="66"/>
      <c r="P458" s="70"/>
      <c r="Q458" s="66"/>
      <c r="R458" s="67"/>
      <c r="S458" s="66"/>
      <c r="T458" s="66"/>
      <c r="U458" s="68"/>
      <c r="V458" s="70"/>
      <c r="W458" s="70"/>
      <c r="X458" s="67"/>
      <c r="Y458" s="66"/>
      <c r="Z458" s="66"/>
      <c r="AA458" s="68"/>
      <c r="AB458" s="67"/>
      <c r="AC458" s="70"/>
      <c r="AD458" s="70"/>
      <c r="AE458" s="67"/>
      <c r="AF458" s="66"/>
      <c r="AG458" s="66"/>
      <c r="AH458" s="68"/>
      <c r="AI458" s="219">
        <f t="shared" si="5"/>
        <v>0</v>
      </c>
      <c r="AJ458" s="71"/>
      <c r="AK458" s="66"/>
      <c r="AL458" s="66"/>
      <c r="AM458" s="72"/>
      <c r="AN458" s="73"/>
    </row>
    <row r="459" spans="2:40" ht="15.6">
      <c r="B459" s="65"/>
      <c r="C459" s="66"/>
      <c r="D459" s="66"/>
      <c r="E459" s="67"/>
      <c r="F459" s="67"/>
      <c r="G459" s="67"/>
      <c r="H459" s="66"/>
      <c r="I459" s="67"/>
      <c r="J459" s="68"/>
      <c r="K459" s="66"/>
      <c r="L459" s="66"/>
      <c r="M459" s="66"/>
      <c r="N459" s="68"/>
      <c r="O459" s="66"/>
      <c r="P459" s="70"/>
      <c r="Q459" s="66"/>
      <c r="R459" s="67"/>
      <c r="S459" s="66"/>
      <c r="T459" s="66"/>
      <c r="U459" s="68"/>
      <c r="V459" s="70"/>
      <c r="W459" s="70"/>
      <c r="X459" s="67"/>
      <c r="Y459" s="66"/>
      <c r="Z459" s="66"/>
      <c r="AA459" s="68"/>
      <c r="AB459" s="67"/>
      <c r="AC459" s="70"/>
      <c r="AD459" s="70"/>
      <c r="AE459" s="67"/>
      <c r="AF459" s="66"/>
      <c r="AG459" s="66"/>
      <c r="AH459" s="68"/>
      <c r="AI459" s="219">
        <f t="shared" si="5"/>
        <v>0</v>
      </c>
      <c r="AJ459" s="71"/>
      <c r="AK459" s="66"/>
      <c r="AL459" s="66"/>
      <c r="AM459" s="72"/>
      <c r="AN459" s="73"/>
    </row>
    <row r="460" spans="2:40" ht="15.6">
      <c r="B460" s="65"/>
      <c r="C460" s="66"/>
      <c r="D460" s="66"/>
      <c r="E460" s="67"/>
      <c r="F460" s="67"/>
      <c r="G460" s="67"/>
      <c r="H460" s="66"/>
      <c r="I460" s="67"/>
      <c r="J460" s="68"/>
      <c r="K460" s="66"/>
      <c r="L460" s="66"/>
      <c r="M460" s="66"/>
      <c r="N460" s="68"/>
      <c r="O460" s="66"/>
      <c r="P460" s="70"/>
      <c r="Q460" s="66"/>
      <c r="R460" s="67"/>
      <c r="S460" s="66"/>
      <c r="T460" s="66"/>
      <c r="U460" s="68"/>
      <c r="V460" s="70"/>
      <c r="W460" s="70"/>
      <c r="X460" s="67"/>
      <c r="Y460" s="66"/>
      <c r="Z460" s="66"/>
      <c r="AA460" s="68"/>
      <c r="AB460" s="67"/>
      <c r="AC460" s="70"/>
      <c r="AD460" s="70"/>
      <c r="AE460" s="67"/>
      <c r="AF460" s="66"/>
      <c r="AG460" s="66"/>
      <c r="AH460" s="68"/>
      <c r="AI460" s="219">
        <f t="shared" si="5"/>
        <v>0</v>
      </c>
      <c r="AJ460" s="71"/>
      <c r="AK460" s="66"/>
      <c r="AL460" s="66"/>
      <c r="AM460" s="72"/>
      <c r="AN460" s="73"/>
    </row>
    <row r="461" spans="2:40" ht="15.6">
      <c r="B461" s="65"/>
      <c r="C461" s="66"/>
      <c r="D461" s="66"/>
      <c r="E461" s="67"/>
      <c r="F461" s="67"/>
      <c r="G461" s="67"/>
      <c r="H461" s="66"/>
      <c r="I461" s="67"/>
      <c r="J461" s="68"/>
      <c r="K461" s="66"/>
      <c r="L461" s="66"/>
      <c r="M461" s="66"/>
      <c r="N461" s="68"/>
      <c r="O461" s="69"/>
      <c r="P461" s="70"/>
      <c r="Q461" s="66"/>
      <c r="R461" s="67"/>
      <c r="S461" s="66"/>
      <c r="T461" s="66"/>
      <c r="U461" s="68"/>
      <c r="V461" s="70"/>
      <c r="W461" s="70"/>
      <c r="X461" s="67"/>
      <c r="Y461" s="66"/>
      <c r="Z461" s="66"/>
      <c r="AA461" s="68"/>
      <c r="AB461" s="67"/>
      <c r="AC461" s="70"/>
      <c r="AD461" s="70"/>
      <c r="AE461" s="67"/>
      <c r="AF461" s="66"/>
      <c r="AG461" s="66"/>
      <c r="AH461" s="68"/>
      <c r="AI461" s="219">
        <f t="shared" si="5"/>
        <v>0</v>
      </c>
      <c r="AJ461" s="71"/>
      <c r="AK461" s="66"/>
      <c r="AL461" s="66"/>
      <c r="AM461" s="72"/>
      <c r="AN461" s="73"/>
    </row>
    <row r="462" spans="2:40" ht="15.6">
      <c r="B462" s="65"/>
      <c r="C462" s="66"/>
      <c r="D462" s="66"/>
      <c r="E462" s="67"/>
      <c r="F462" s="67"/>
      <c r="G462" s="67"/>
      <c r="H462" s="66"/>
      <c r="I462" s="67"/>
      <c r="J462" s="68"/>
      <c r="K462" s="66"/>
      <c r="L462" s="66"/>
      <c r="M462" s="66"/>
      <c r="N462" s="68"/>
      <c r="O462" s="69"/>
      <c r="P462" s="70"/>
      <c r="Q462" s="66"/>
      <c r="R462" s="67"/>
      <c r="S462" s="66"/>
      <c r="T462" s="66"/>
      <c r="U462" s="68"/>
      <c r="V462" s="70"/>
      <c r="W462" s="70"/>
      <c r="X462" s="67"/>
      <c r="Y462" s="66"/>
      <c r="Z462" s="66"/>
      <c r="AA462" s="68"/>
      <c r="AB462" s="67"/>
      <c r="AC462" s="70"/>
      <c r="AD462" s="70"/>
      <c r="AE462" s="67"/>
      <c r="AF462" s="66"/>
      <c r="AG462" s="66"/>
      <c r="AH462" s="68"/>
      <c r="AI462" s="219">
        <f t="shared" si="5"/>
        <v>0</v>
      </c>
      <c r="AJ462" s="71"/>
      <c r="AK462" s="66"/>
      <c r="AL462" s="66"/>
      <c r="AM462" s="72"/>
      <c r="AN462" s="73"/>
    </row>
    <row r="463" spans="2:40" ht="15.6">
      <c r="B463" s="65"/>
      <c r="C463" s="66"/>
      <c r="D463" s="66"/>
      <c r="E463" s="67"/>
      <c r="F463" s="67"/>
      <c r="G463" s="67"/>
      <c r="H463" s="66"/>
      <c r="I463" s="67"/>
      <c r="J463" s="68"/>
      <c r="K463" s="66"/>
      <c r="L463" s="66"/>
      <c r="M463" s="66"/>
      <c r="N463" s="68"/>
      <c r="O463" s="69"/>
      <c r="P463" s="70"/>
      <c r="Q463" s="66"/>
      <c r="R463" s="67"/>
      <c r="S463" s="66"/>
      <c r="T463" s="66"/>
      <c r="U463" s="68"/>
      <c r="V463" s="70"/>
      <c r="W463" s="70"/>
      <c r="X463" s="67"/>
      <c r="Y463" s="66"/>
      <c r="Z463" s="66"/>
      <c r="AA463" s="68"/>
      <c r="AB463" s="67"/>
      <c r="AC463" s="70"/>
      <c r="AD463" s="70"/>
      <c r="AE463" s="67"/>
      <c r="AF463" s="66"/>
      <c r="AG463" s="66"/>
      <c r="AH463" s="68"/>
      <c r="AI463" s="219">
        <f t="shared" si="5"/>
        <v>0</v>
      </c>
      <c r="AJ463" s="71"/>
      <c r="AK463" s="66"/>
      <c r="AL463" s="66"/>
      <c r="AM463" s="72"/>
      <c r="AN463" s="73"/>
    </row>
    <row r="464" spans="2:40" ht="15.6">
      <c r="B464" s="65"/>
      <c r="C464" s="66"/>
      <c r="D464" s="66"/>
      <c r="E464" s="67"/>
      <c r="F464" s="67"/>
      <c r="G464" s="67"/>
      <c r="H464" s="66"/>
      <c r="I464" s="67"/>
      <c r="J464" s="68"/>
      <c r="K464" s="66"/>
      <c r="L464" s="66"/>
      <c r="M464" s="66"/>
      <c r="N464" s="68"/>
      <c r="O464" s="69"/>
      <c r="P464" s="70"/>
      <c r="Q464" s="66"/>
      <c r="R464" s="67"/>
      <c r="S464" s="66"/>
      <c r="T464" s="66"/>
      <c r="U464" s="68"/>
      <c r="V464" s="70"/>
      <c r="W464" s="70"/>
      <c r="X464" s="67"/>
      <c r="Y464" s="66"/>
      <c r="Z464" s="66"/>
      <c r="AA464" s="68"/>
      <c r="AB464" s="67"/>
      <c r="AC464" s="70"/>
      <c r="AD464" s="70"/>
      <c r="AE464" s="67"/>
      <c r="AF464" s="66"/>
      <c r="AG464" s="66"/>
      <c r="AH464" s="68"/>
      <c r="AI464" s="219">
        <f t="shared" si="5"/>
        <v>0</v>
      </c>
      <c r="AJ464" s="71"/>
      <c r="AK464" s="66"/>
      <c r="AL464" s="66"/>
      <c r="AM464" s="72"/>
      <c r="AN464" s="73"/>
    </row>
    <row r="465" spans="2:40" ht="15.6">
      <c r="B465" s="65"/>
      <c r="C465" s="66"/>
      <c r="D465" s="66"/>
      <c r="E465" s="67"/>
      <c r="F465" s="67"/>
      <c r="G465" s="67"/>
      <c r="H465" s="66"/>
      <c r="I465" s="67"/>
      <c r="J465" s="68"/>
      <c r="K465" s="66"/>
      <c r="L465" s="66"/>
      <c r="M465" s="66"/>
      <c r="N465" s="68"/>
      <c r="O465" s="69"/>
      <c r="P465" s="70"/>
      <c r="Q465" s="66"/>
      <c r="R465" s="67"/>
      <c r="S465" s="66"/>
      <c r="T465" s="66"/>
      <c r="U465" s="68"/>
      <c r="V465" s="70"/>
      <c r="W465" s="70"/>
      <c r="X465" s="67"/>
      <c r="Y465" s="66"/>
      <c r="Z465" s="66"/>
      <c r="AA465" s="68"/>
      <c r="AB465" s="67"/>
      <c r="AC465" s="70"/>
      <c r="AD465" s="70"/>
      <c r="AE465" s="67"/>
      <c r="AF465" s="66"/>
      <c r="AG465" s="66"/>
      <c r="AH465" s="68"/>
      <c r="AI465" s="219">
        <f t="shared" si="5"/>
        <v>0</v>
      </c>
      <c r="AJ465" s="71"/>
      <c r="AK465" s="66"/>
      <c r="AL465" s="66"/>
      <c r="AM465" s="72"/>
      <c r="AN465" s="73"/>
    </row>
    <row r="466" spans="2:40" ht="15.6">
      <c r="B466" s="65"/>
      <c r="C466" s="66"/>
      <c r="D466" s="66"/>
      <c r="E466" s="67"/>
      <c r="F466" s="67"/>
      <c r="G466" s="67"/>
      <c r="H466" s="66"/>
      <c r="I466" s="67"/>
      <c r="J466" s="68"/>
      <c r="K466" s="66"/>
      <c r="L466" s="66"/>
      <c r="M466" s="66"/>
      <c r="N466" s="68"/>
      <c r="O466" s="66"/>
      <c r="P466" s="70"/>
      <c r="Q466" s="66"/>
      <c r="R466" s="67"/>
      <c r="S466" s="66"/>
      <c r="T466" s="66"/>
      <c r="U466" s="68"/>
      <c r="V466" s="70"/>
      <c r="W466" s="70"/>
      <c r="X466" s="67"/>
      <c r="Y466" s="66"/>
      <c r="Z466" s="66"/>
      <c r="AA466" s="68"/>
      <c r="AB466" s="67"/>
      <c r="AC466" s="70"/>
      <c r="AD466" s="70"/>
      <c r="AE466" s="67"/>
      <c r="AF466" s="66"/>
      <c r="AG466" s="66"/>
      <c r="AH466" s="68"/>
      <c r="AI466" s="219">
        <f t="shared" si="5"/>
        <v>0</v>
      </c>
      <c r="AJ466" s="71"/>
      <c r="AK466" s="66"/>
      <c r="AL466" s="66"/>
      <c r="AM466" s="72"/>
      <c r="AN466" s="73"/>
    </row>
    <row r="467" spans="2:40" ht="15.6">
      <c r="B467" s="65"/>
      <c r="C467" s="66"/>
      <c r="D467" s="66"/>
      <c r="E467" s="67"/>
      <c r="F467" s="67"/>
      <c r="G467" s="67"/>
      <c r="H467" s="66"/>
      <c r="I467" s="67"/>
      <c r="J467" s="68"/>
      <c r="K467" s="66"/>
      <c r="L467" s="66"/>
      <c r="M467" s="66"/>
      <c r="N467" s="68"/>
      <c r="O467" s="69"/>
      <c r="P467" s="70"/>
      <c r="Q467" s="66"/>
      <c r="R467" s="67"/>
      <c r="S467" s="66"/>
      <c r="T467" s="66"/>
      <c r="U467" s="68"/>
      <c r="V467" s="70"/>
      <c r="W467" s="70"/>
      <c r="X467" s="67"/>
      <c r="Y467" s="66"/>
      <c r="Z467" s="66"/>
      <c r="AA467" s="68"/>
      <c r="AB467" s="67"/>
      <c r="AC467" s="70"/>
      <c r="AD467" s="70"/>
      <c r="AE467" s="67"/>
      <c r="AF467" s="66"/>
      <c r="AG467" s="66"/>
      <c r="AH467" s="68"/>
      <c r="AI467" s="219">
        <f t="shared" si="5"/>
        <v>0</v>
      </c>
      <c r="AJ467" s="71"/>
      <c r="AK467" s="66"/>
      <c r="AL467" s="66"/>
      <c r="AM467" s="72"/>
      <c r="AN467" s="73"/>
    </row>
    <row r="468" spans="2:40" ht="15.6">
      <c r="B468" s="65"/>
      <c r="C468" s="66"/>
      <c r="D468" s="66"/>
      <c r="E468" s="67"/>
      <c r="F468" s="67"/>
      <c r="G468" s="67"/>
      <c r="H468" s="66"/>
      <c r="I468" s="67"/>
      <c r="J468" s="68"/>
      <c r="K468" s="66"/>
      <c r="L468" s="66"/>
      <c r="M468" s="66"/>
      <c r="N468" s="68"/>
      <c r="O468" s="66"/>
      <c r="P468" s="70"/>
      <c r="Q468" s="66"/>
      <c r="R468" s="67"/>
      <c r="S468" s="66"/>
      <c r="T468" s="66"/>
      <c r="U468" s="68"/>
      <c r="V468" s="70"/>
      <c r="W468" s="70"/>
      <c r="X468" s="67"/>
      <c r="Y468" s="66"/>
      <c r="Z468" s="66"/>
      <c r="AA468" s="68"/>
      <c r="AB468" s="67"/>
      <c r="AC468" s="70"/>
      <c r="AD468" s="70"/>
      <c r="AE468" s="67"/>
      <c r="AF468" s="66"/>
      <c r="AG468" s="66"/>
      <c r="AH468" s="68"/>
      <c r="AI468" s="219">
        <f t="shared" si="5"/>
        <v>0</v>
      </c>
      <c r="AJ468" s="71"/>
      <c r="AK468" s="66"/>
      <c r="AL468" s="66"/>
      <c r="AM468" s="72"/>
      <c r="AN468" s="73"/>
    </row>
    <row r="469" spans="2:40" ht="15.6">
      <c r="B469" s="65"/>
      <c r="C469" s="66"/>
      <c r="D469" s="66"/>
      <c r="E469" s="67"/>
      <c r="F469" s="67"/>
      <c r="G469" s="67"/>
      <c r="H469" s="66"/>
      <c r="I469" s="67"/>
      <c r="J469" s="68"/>
      <c r="K469" s="66"/>
      <c r="L469" s="66"/>
      <c r="M469" s="66"/>
      <c r="N469" s="68"/>
      <c r="O469" s="66"/>
      <c r="P469" s="70"/>
      <c r="Q469" s="66"/>
      <c r="R469" s="67"/>
      <c r="S469" s="66"/>
      <c r="T469" s="66"/>
      <c r="U469" s="68"/>
      <c r="V469" s="70"/>
      <c r="W469" s="70"/>
      <c r="X469" s="67"/>
      <c r="Y469" s="66"/>
      <c r="Z469" s="66"/>
      <c r="AA469" s="68"/>
      <c r="AB469" s="67"/>
      <c r="AC469" s="70"/>
      <c r="AD469" s="70"/>
      <c r="AE469" s="67"/>
      <c r="AF469" s="66"/>
      <c r="AG469" s="66"/>
      <c r="AH469" s="68"/>
      <c r="AI469" s="219">
        <f t="shared" si="5"/>
        <v>0</v>
      </c>
      <c r="AJ469" s="71"/>
      <c r="AK469" s="66"/>
      <c r="AL469" s="66"/>
      <c r="AM469" s="72"/>
      <c r="AN469" s="73"/>
    </row>
    <row r="470" spans="2:40" ht="15.6">
      <c r="B470" s="65"/>
      <c r="C470" s="66"/>
      <c r="D470" s="66"/>
      <c r="E470" s="67"/>
      <c r="F470" s="67"/>
      <c r="G470" s="67"/>
      <c r="H470" s="66"/>
      <c r="I470" s="67"/>
      <c r="J470" s="68"/>
      <c r="K470" s="66"/>
      <c r="L470" s="66"/>
      <c r="M470" s="66"/>
      <c r="N470" s="68"/>
      <c r="O470" s="66"/>
      <c r="P470" s="70"/>
      <c r="Q470" s="66"/>
      <c r="R470" s="67"/>
      <c r="S470" s="66"/>
      <c r="T470" s="66"/>
      <c r="U470" s="68"/>
      <c r="V470" s="70"/>
      <c r="W470" s="70"/>
      <c r="X470" s="67"/>
      <c r="Y470" s="66"/>
      <c r="Z470" s="66"/>
      <c r="AA470" s="68"/>
      <c r="AB470" s="67"/>
      <c r="AC470" s="70"/>
      <c r="AD470" s="70"/>
      <c r="AE470" s="67"/>
      <c r="AF470" s="66"/>
      <c r="AG470" s="66"/>
      <c r="AH470" s="68"/>
      <c r="AI470" s="219">
        <f t="shared" si="5"/>
        <v>0</v>
      </c>
      <c r="AJ470" s="71"/>
      <c r="AK470" s="66"/>
      <c r="AL470" s="66"/>
      <c r="AM470" s="72"/>
      <c r="AN470" s="73"/>
    </row>
    <row r="471" spans="2:40" ht="15.6">
      <c r="B471" s="65"/>
      <c r="C471" s="66"/>
      <c r="D471" s="66"/>
      <c r="E471" s="67"/>
      <c r="F471" s="67"/>
      <c r="G471" s="67"/>
      <c r="H471" s="66"/>
      <c r="I471" s="67"/>
      <c r="J471" s="68"/>
      <c r="K471" s="66"/>
      <c r="L471" s="66"/>
      <c r="M471" s="66"/>
      <c r="N471" s="68"/>
      <c r="O471" s="69"/>
      <c r="P471" s="70"/>
      <c r="Q471" s="66"/>
      <c r="R471" s="67"/>
      <c r="S471" s="66"/>
      <c r="T471" s="66"/>
      <c r="U471" s="68"/>
      <c r="V471" s="70"/>
      <c r="W471" s="70"/>
      <c r="X471" s="67"/>
      <c r="Y471" s="66"/>
      <c r="Z471" s="66"/>
      <c r="AA471" s="68"/>
      <c r="AB471" s="67"/>
      <c r="AC471" s="70"/>
      <c r="AD471" s="70"/>
      <c r="AE471" s="67"/>
      <c r="AF471" s="66"/>
      <c r="AG471" s="66"/>
      <c r="AH471" s="68"/>
      <c r="AI471" s="219">
        <f t="shared" si="5"/>
        <v>0</v>
      </c>
      <c r="AJ471" s="71"/>
      <c r="AK471" s="66"/>
      <c r="AL471" s="66"/>
      <c r="AM471" s="72"/>
      <c r="AN471" s="73"/>
    </row>
    <row r="472" spans="2:40" ht="15.6">
      <c r="B472" s="65"/>
      <c r="C472" s="66"/>
      <c r="D472" s="66"/>
      <c r="E472" s="67"/>
      <c r="F472" s="67"/>
      <c r="G472" s="67"/>
      <c r="H472" s="66"/>
      <c r="I472" s="67"/>
      <c r="J472" s="68"/>
      <c r="K472" s="66"/>
      <c r="L472" s="66"/>
      <c r="M472" s="66"/>
      <c r="N472" s="68"/>
      <c r="O472" s="69"/>
      <c r="P472" s="70"/>
      <c r="Q472" s="66"/>
      <c r="R472" s="67"/>
      <c r="S472" s="66"/>
      <c r="T472" s="66"/>
      <c r="U472" s="68"/>
      <c r="V472" s="70"/>
      <c r="W472" s="70"/>
      <c r="X472" s="67"/>
      <c r="Y472" s="66"/>
      <c r="Z472" s="66"/>
      <c r="AA472" s="68"/>
      <c r="AB472" s="67"/>
      <c r="AC472" s="70"/>
      <c r="AD472" s="70"/>
      <c r="AE472" s="67"/>
      <c r="AF472" s="66"/>
      <c r="AG472" s="66"/>
      <c r="AH472" s="68"/>
      <c r="AI472" s="219">
        <f t="shared" si="5"/>
        <v>0</v>
      </c>
      <c r="AJ472" s="71"/>
      <c r="AK472" s="66"/>
      <c r="AL472" s="66"/>
      <c r="AM472" s="72"/>
      <c r="AN472" s="73"/>
    </row>
    <row r="473" spans="2:40" ht="15.6">
      <c r="B473" s="65"/>
      <c r="C473" s="66"/>
      <c r="D473" s="66"/>
      <c r="E473" s="67"/>
      <c r="F473" s="67"/>
      <c r="G473" s="67"/>
      <c r="H473" s="66"/>
      <c r="I473" s="67"/>
      <c r="J473" s="68"/>
      <c r="K473" s="66"/>
      <c r="L473" s="66"/>
      <c r="M473" s="66"/>
      <c r="N473" s="68"/>
      <c r="O473" s="69"/>
      <c r="P473" s="70"/>
      <c r="Q473" s="66"/>
      <c r="R473" s="67"/>
      <c r="S473" s="66"/>
      <c r="T473" s="66"/>
      <c r="U473" s="68"/>
      <c r="V473" s="70"/>
      <c r="W473" s="70"/>
      <c r="X473" s="67"/>
      <c r="Y473" s="66"/>
      <c r="Z473" s="66"/>
      <c r="AA473" s="68"/>
      <c r="AB473" s="67"/>
      <c r="AC473" s="70"/>
      <c r="AD473" s="70"/>
      <c r="AE473" s="67"/>
      <c r="AF473" s="66"/>
      <c r="AG473" s="66"/>
      <c r="AH473" s="68"/>
      <c r="AI473" s="219">
        <f t="shared" si="5"/>
        <v>0</v>
      </c>
      <c r="AJ473" s="71"/>
      <c r="AK473" s="66"/>
      <c r="AL473" s="66"/>
      <c r="AM473" s="72"/>
      <c r="AN473" s="73"/>
    </row>
    <row r="474" spans="2:40" ht="15.6">
      <c r="B474" s="65"/>
      <c r="C474" s="66"/>
      <c r="D474" s="66"/>
      <c r="E474" s="67"/>
      <c r="F474" s="67"/>
      <c r="G474" s="67"/>
      <c r="H474" s="66"/>
      <c r="I474" s="67"/>
      <c r="J474" s="68"/>
      <c r="K474" s="66"/>
      <c r="L474" s="66"/>
      <c r="M474" s="66"/>
      <c r="N474" s="68"/>
      <c r="O474" s="69"/>
      <c r="P474" s="70"/>
      <c r="Q474" s="66"/>
      <c r="R474" s="67"/>
      <c r="S474" s="66"/>
      <c r="T474" s="66"/>
      <c r="U474" s="68"/>
      <c r="V474" s="70"/>
      <c r="W474" s="70"/>
      <c r="X474" s="67"/>
      <c r="Y474" s="66"/>
      <c r="Z474" s="66"/>
      <c r="AA474" s="68"/>
      <c r="AB474" s="67"/>
      <c r="AC474" s="70"/>
      <c r="AD474" s="70"/>
      <c r="AE474" s="67"/>
      <c r="AF474" s="66"/>
      <c r="AG474" s="66"/>
      <c r="AH474" s="68"/>
      <c r="AI474" s="219">
        <f t="shared" si="5"/>
        <v>0</v>
      </c>
      <c r="AJ474" s="71"/>
      <c r="AK474" s="66"/>
      <c r="AL474" s="66"/>
      <c r="AM474" s="72"/>
      <c r="AN474" s="73"/>
    </row>
    <row r="475" spans="2:40" ht="15.6">
      <c r="B475" s="65"/>
      <c r="C475" s="66"/>
      <c r="D475" s="66"/>
      <c r="E475" s="67"/>
      <c r="F475" s="67"/>
      <c r="G475" s="67"/>
      <c r="H475" s="66"/>
      <c r="I475" s="67"/>
      <c r="J475" s="68"/>
      <c r="K475" s="66"/>
      <c r="L475" s="66"/>
      <c r="M475" s="66"/>
      <c r="N475" s="68"/>
      <c r="O475" s="66"/>
      <c r="P475" s="70"/>
      <c r="Q475" s="66"/>
      <c r="R475" s="67"/>
      <c r="S475" s="66"/>
      <c r="T475" s="66"/>
      <c r="U475" s="68"/>
      <c r="V475" s="70"/>
      <c r="W475" s="70"/>
      <c r="X475" s="67"/>
      <c r="Y475" s="66"/>
      <c r="Z475" s="66"/>
      <c r="AA475" s="68"/>
      <c r="AB475" s="67"/>
      <c r="AC475" s="70"/>
      <c r="AD475" s="70"/>
      <c r="AE475" s="67"/>
      <c r="AF475" s="66"/>
      <c r="AG475" s="66"/>
      <c r="AH475" s="68"/>
      <c r="AI475" s="219">
        <f t="shared" si="5"/>
        <v>0</v>
      </c>
      <c r="AJ475" s="71"/>
      <c r="AK475" s="66"/>
      <c r="AL475" s="66"/>
      <c r="AM475" s="72"/>
      <c r="AN475" s="73"/>
    </row>
    <row r="476" spans="2:40" ht="15.6">
      <c r="B476" s="65"/>
      <c r="C476" s="66"/>
      <c r="D476" s="66"/>
      <c r="E476" s="67"/>
      <c r="F476" s="67"/>
      <c r="G476" s="67"/>
      <c r="H476" s="66"/>
      <c r="I476" s="67"/>
      <c r="J476" s="68"/>
      <c r="K476" s="66"/>
      <c r="L476" s="66"/>
      <c r="M476" s="66"/>
      <c r="N476" s="68"/>
      <c r="O476" s="69"/>
      <c r="P476" s="70"/>
      <c r="Q476" s="66"/>
      <c r="R476" s="67"/>
      <c r="S476" s="66"/>
      <c r="T476" s="66"/>
      <c r="U476" s="68"/>
      <c r="V476" s="70"/>
      <c r="W476" s="70"/>
      <c r="X476" s="67"/>
      <c r="Y476" s="66"/>
      <c r="Z476" s="66"/>
      <c r="AA476" s="68"/>
      <c r="AB476" s="67"/>
      <c r="AC476" s="70"/>
      <c r="AD476" s="70"/>
      <c r="AE476" s="67"/>
      <c r="AF476" s="66"/>
      <c r="AG476" s="66"/>
      <c r="AH476" s="68"/>
      <c r="AI476" s="219">
        <f t="shared" si="5"/>
        <v>0</v>
      </c>
      <c r="AJ476" s="71"/>
      <c r="AK476" s="66"/>
      <c r="AL476" s="66"/>
      <c r="AM476" s="72"/>
      <c r="AN476" s="73"/>
    </row>
    <row r="477" spans="2:40" ht="15.6">
      <c r="B477" s="65"/>
      <c r="C477" s="66"/>
      <c r="D477" s="66"/>
      <c r="E477" s="67"/>
      <c r="F477" s="67"/>
      <c r="G477" s="67"/>
      <c r="H477" s="66"/>
      <c r="I477" s="67"/>
      <c r="J477" s="68"/>
      <c r="K477" s="66"/>
      <c r="L477" s="66"/>
      <c r="M477" s="66"/>
      <c r="N477" s="68"/>
      <c r="O477" s="69"/>
      <c r="P477" s="70"/>
      <c r="Q477" s="66"/>
      <c r="R477" s="67"/>
      <c r="S477" s="66"/>
      <c r="T477" s="66"/>
      <c r="U477" s="68"/>
      <c r="V477" s="70"/>
      <c r="W477" s="70"/>
      <c r="X477" s="67"/>
      <c r="Y477" s="66"/>
      <c r="Z477" s="66"/>
      <c r="AA477" s="68"/>
      <c r="AB477" s="67"/>
      <c r="AC477" s="70"/>
      <c r="AD477" s="70"/>
      <c r="AE477" s="67"/>
      <c r="AF477" s="66"/>
      <c r="AG477" s="66"/>
      <c r="AH477" s="68"/>
      <c r="AI477" s="219">
        <f t="shared" si="5"/>
        <v>0</v>
      </c>
      <c r="AJ477" s="71"/>
      <c r="AK477" s="66"/>
      <c r="AL477" s="66"/>
      <c r="AM477" s="72"/>
      <c r="AN477" s="73"/>
    </row>
    <row r="478" spans="2:40" ht="15.6">
      <c r="B478" s="65"/>
      <c r="C478" s="66"/>
      <c r="D478" s="66"/>
      <c r="E478" s="67"/>
      <c r="F478" s="67"/>
      <c r="G478" s="67"/>
      <c r="H478" s="66"/>
      <c r="I478" s="67"/>
      <c r="J478" s="68"/>
      <c r="K478" s="66"/>
      <c r="L478" s="66"/>
      <c r="M478" s="69"/>
      <c r="N478" s="68"/>
      <c r="O478" s="66"/>
      <c r="P478" s="70"/>
      <c r="Q478" s="66"/>
      <c r="R478" s="67"/>
      <c r="S478" s="66"/>
      <c r="T478" s="66"/>
      <c r="U478" s="68"/>
      <c r="V478" s="70"/>
      <c r="W478" s="70"/>
      <c r="X478" s="67"/>
      <c r="Y478" s="66"/>
      <c r="Z478" s="66"/>
      <c r="AA478" s="68"/>
      <c r="AB478" s="67"/>
      <c r="AC478" s="70"/>
      <c r="AD478" s="70"/>
      <c r="AE478" s="67"/>
      <c r="AF478" s="66"/>
      <c r="AG478" s="66"/>
      <c r="AH478" s="68"/>
      <c r="AI478" s="219">
        <f t="shared" si="5"/>
        <v>0</v>
      </c>
      <c r="AJ478" s="71"/>
      <c r="AK478" s="66"/>
      <c r="AL478" s="66"/>
      <c r="AM478" s="72"/>
      <c r="AN478" s="73"/>
    </row>
    <row r="479" spans="2:40" ht="15.6">
      <c r="B479" s="65"/>
      <c r="C479" s="66"/>
      <c r="D479" s="66"/>
      <c r="E479" s="67"/>
      <c r="F479" s="67"/>
      <c r="G479" s="67"/>
      <c r="H479" s="66"/>
      <c r="I479" s="67"/>
      <c r="J479" s="68"/>
      <c r="K479" s="66"/>
      <c r="L479" s="66"/>
      <c r="M479" s="69"/>
      <c r="N479" s="68"/>
      <c r="O479" s="66"/>
      <c r="P479" s="70"/>
      <c r="Q479" s="66"/>
      <c r="R479" s="67"/>
      <c r="S479" s="66"/>
      <c r="T479" s="66"/>
      <c r="U479" s="68"/>
      <c r="V479" s="70"/>
      <c r="W479" s="70"/>
      <c r="X479" s="67"/>
      <c r="Y479" s="66"/>
      <c r="Z479" s="66"/>
      <c r="AA479" s="68"/>
      <c r="AB479" s="67"/>
      <c r="AC479" s="70"/>
      <c r="AD479" s="70"/>
      <c r="AE479" s="67"/>
      <c r="AF479" s="66"/>
      <c r="AG479" s="66"/>
      <c r="AH479" s="68"/>
      <c r="AI479" s="219">
        <f t="shared" si="5"/>
        <v>0</v>
      </c>
      <c r="AJ479" s="71"/>
      <c r="AK479" s="66"/>
      <c r="AL479" s="66"/>
      <c r="AM479" s="72"/>
      <c r="AN479" s="73"/>
    </row>
    <row r="480" spans="2:40" ht="15.6">
      <c r="B480" s="65"/>
      <c r="C480" s="66"/>
      <c r="D480" s="66"/>
      <c r="E480" s="67"/>
      <c r="F480" s="67"/>
      <c r="G480" s="67"/>
      <c r="H480" s="66"/>
      <c r="I480" s="67"/>
      <c r="J480" s="68"/>
      <c r="K480" s="66"/>
      <c r="L480" s="66"/>
      <c r="M480" s="69"/>
      <c r="N480" s="68"/>
      <c r="O480" s="66"/>
      <c r="P480" s="70"/>
      <c r="Q480" s="66"/>
      <c r="R480" s="67"/>
      <c r="S480" s="66"/>
      <c r="T480" s="66"/>
      <c r="U480" s="68"/>
      <c r="V480" s="70"/>
      <c r="W480" s="70"/>
      <c r="X480" s="67"/>
      <c r="Y480" s="66"/>
      <c r="Z480" s="66"/>
      <c r="AA480" s="68"/>
      <c r="AB480" s="67"/>
      <c r="AC480" s="70"/>
      <c r="AD480" s="70"/>
      <c r="AE480" s="67"/>
      <c r="AF480" s="66"/>
      <c r="AG480" s="66"/>
      <c r="AH480" s="68"/>
      <c r="AI480" s="219">
        <f t="shared" si="5"/>
        <v>0</v>
      </c>
      <c r="AJ480" s="71"/>
      <c r="AK480" s="66"/>
      <c r="AL480" s="66"/>
      <c r="AM480" s="72"/>
      <c r="AN480" s="73"/>
    </row>
    <row r="481" spans="2:40" ht="15.6">
      <c r="B481" s="65"/>
      <c r="C481" s="66"/>
      <c r="D481" s="66"/>
      <c r="E481" s="67"/>
      <c r="F481" s="67"/>
      <c r="G481" s="67"/>
      <c r="H481" s="66"/>
      <c r="I481" s="67"/>
      <c r="J481" s="68"/>
      <c r="K481" s="66"/>
      <c r="L481" s="66"/>
      <c r="M481" s="69"/>
      <c r="N481" s="68"/>
      <c r="O481" s="69"/>
      <c r="P481" s="70"/>
      <c r="Q481" s="66"/>
      <c r="R481" s="67"/>
      <c r="S481" s="66"/>
      <c r="T481" s="66"/>
      <c r="U481" s="68"/>
      <c r="V481" s="70"/>
      <c r="W481" s="70"/>
      <c r="X481" s="67"/>
      <c r="Y481" s="66"/>
      <c r="Z481" s="66"/>
      <c r="AA481" s="68"/>
      <c r="AB481" s="67"/>
      <c r="AC481" s="70"/>
      <c r="AD481" s="70"/>
      <c r="AE481" s="67"/>
      <c r="AF481" s="66"/>
      <c r="AG481" s="66"/>
      <c r="AH481" s="68"/>
      <c r="AI481" s="219">
        <f t="shared" si="5"/>
        <v>0</v>
      </c>
      <c r="AJ481" s="71"/>
      <c r="AK481" s="66"/>
      <c r="AL481" s="66"/>
      <c r="AM481" s="72"/>
      <c r="AN481" s="73"/>
    </row>
    <row r="482" spans="2:40" ht="15.6">
      <c r="B482" s="65"/>
      <c r="C482" s="66"/>
      <c r="D482" s="66"/>
      <c r="E482" s="67"/>
      <c r="F482" s="67"/>
      <c r="G482" s="67"/>
      <c r="H482" s="66"/>
      <c r="I482" s="67"/>
      <c r="J482" s="68"/>
      <c r="K482" s="66"/>
      <c r="L482" s="66"/>
      <c r="M482" s="69"/>
      <c r="N482" s="68"/>
      <c r="O482" s="69"/>
      <c r="P482" s="70"/>
      <c r="Q482" s="66"/>
      <c r="R482" s="67"/>
      <c r="S482" s="66"/>
      <c r="T482" s="66"/>
      <c r="U482" s="68"/>
      <c r="V482" s="70"/>
      <c r="W482" s="70"/>
      <c r="X482" s="67"/>
      <c r="Y482" s="66"/>
      <c r="Z482" s="66"/>
      <c r="AA482" s="68"/>
      <c r="AB482" s="67"/>
      <c r="AC482" s="70"/>
      <c r="AD482" s="70"/>
      <c r="AE482" s="67"/>
      <c r="AF482" s="66"/>
      <c r="AG482" s="66"/>
      <c r="AH482" s="68"/>
      <c r="AI482" s="219">
        <f t="shared" si="5"/>
        <v>0</v>
      </c>
      <c r="AJ482" s="71"/>
      <c r="AK482" s="66"/>
      <c r="AL482" s="66"/>
      <c r="AM482" s="72"/>
      <c r="AN482" s="73"/>
    </row>
    <row r="483" spans="2:40" ht="15.6">
      <c r="B483" s="65"/>
      <c r="C483" s="66"/>
      <c r="D483" s="66"/>
      <c r="E483" s="67"/>
      <c r="F483" s="67"/>
      <c r="G483" s="67"/>
      <c r="H483" s="66"/>
      <c r="I483" s="67"/>
      <c r="J483" s="68"/>
      <c r="K483" s="66"/>
      <c r="L483" s="66"/>
      <c r="M483" s="69"/>
      <c r="N483" s="68"/>
      <c r="O483" s="69"/>
      <c r="P483" s="70"/>
      <c r="Q483" s="66"/>
      <c r="R483" s="67"/>
      <c r="S483" s="66"/>
      <c r="T483" s="66"/>
      <c r="U483" s="68"/>
      <c r="V483" s="70"/>
      <c r="W483" s="70"/>
      <c r="X483" s="67"/>
      <c r="Y483" s="66"/>
      <c r="Z483" s="66"/>
      <c r="AA483" s="68"/>
      <c r="AB483" s="67"/>
      <c r="AC483" s="70"/>
      <c r="AD483" s="70"/>
      <c r="AE483" s="67"/>
      <c r="AF483" s="66"/>
      <c r="AG483" s="66"/>
      <c r="AH483" s="68"/>
      <c r="AI483" s="219">
        <f t="shared" si="5"/>
        <v>0</v>
      </c>
      <c r="AJ483" s="71"/>
      <c r="AK483" s="66"/>
      <c r="AL483" s="66"/>
      <c r="AM483" s="72"/>
      <c r="AN483" s="73"/>
    </row>
    <row r="484" spans="2:40" ht="15.6">
      <c r="B484" s="65"/>
      <c r="C484" s="66"/>
      <c r="D484" s="66"/>
      <c r="E484" s="67"/>
      <c r="F484" s="67"/>
      <c r="G484" s="67"/>
      <c r="H484" s="66"/>
      <c r="I484" s="67"/>
      <c r="J484" s="68"/>
      <c r="K484" s="66"/>
      <c r="L484" s="66"/>
      <c r="M484" s="66"/>
      <c r="N484" s="68"/>
      <c r="O484" s="69"/>
      <c r="P484" s="70"/>
      <c r="Q484" s="66"/>
      <c r="R484" s="67"/>
      <c r="S484" s="66"/>
      <c r="T484" s="66"/>
      <c r="U484" s="68"/>
      <c r="V484" s="70"/>
      <c r="W484" s="70"/>
      <c r="X484" s="67"/>
      <c r="Y484" s="66"/>
      <c r="Z484" s="66"/>
      <c r="AA484" s="68"/>
      <c r="AB484" s="67"/>
      <c r="AC484" s="70"/>
      <c r="AD484" s="70"/>
      <c r="AE484" s="67"/>
      <c r="AF484" s="66"/>
      <c r="AG484" s="66"/>
      <c r="AH484" s="68"/>
      <c r="AI484" s="219">
        <f t="shared" si="5"/>
        <v>0</v>
      </c>
      <c r="AJ484" s="71"/>
      <c r="AK484" s="66"/>
      <c r="AL484" s="66"/>
      <c r="AM484" s="72"/>
      <c r="AN484" s="73"/>
    </row>
    <row r="485" spans="2:40" ht="15.6">
      <c r="B485" s="65"/>
      <c r="C485" s="66"/>
      <c r="D485" s="66"/>
      <c r="E485" s="67"/>
      <c r="F485" s="67"/>
      <c r="G485" s="67"/>
      <c r="H485" s="66"/>
      <c r="I485" s="67"/>
      <c r="J485" s="68"/>
      <c r="K485" s="66"/>
      <c r="L485" s="66"/>
      <c r="M485" s="66"/>
      <c r="N485" s="68"/>
      <c r="O485" s="69"/>
      <c r="P485" s="70"/>
      <c r="Q485" s="66"/>
      <c r="R485" s="67"/>
      <c r="S485" s="66"/>
      <c r="T485" s="66"/>
      <c r="U485" s="68"/>
      <c r="V485" s="70"/>
      <c r="W485" s="70"/>
      <c r="X485" s="67"/>
      <c r="Y485" s="66"/>
      <c r="Z485" s="66"/>
      <c r="AA485" s="68"/>
      <c r="AB485" s="67"/>
      <c r="AC485" s="70"/>
      <c r="AD485" s="70"/>
      <c r="AE485" s="67"/>
      <c r="AF485" s="66"/>
      <c r="AG485" s="66"/>
      <c r="AH485" s="68"/>
      <c r="AI485" s="219">
        <f t="shared" si="5"/>
        <v>0</v>
      </c>
      <c r="AJ485" s="71"/>
      <c r="AK485" s="66"/>
      <c r="AL485" s="66"/>
      <c r="AM485" s="72"/>
      <c r="AN485" s="73"/>
    </row>
    <row r="486" spans="2:40" ht="15.6">
      <c r="B486" s="65"/>
      <c r="C486" s="66"/>
      <c r="D486" s="66"/>
      <c r="E486" s="67"/>
      <c r="F486" s="67"/>
      <c r="G486" s="67"/>
      <c r="H486" s="66"/>
      <c r="I486" s="67"/>
      <c r="J486" s="68"/>
      <c r="K486" s="66"/>
      <c r="L486" s="66"/>
      <c r="M486" s="66"/>
      <c r="N486" s="68"/>
      <c r="O486" s="69"/>
      <c r="P486" s="70"/>
      <c r="Q486" s="66"/>
      <c r="R486" s="67"/>
      <c r="S486" s="66"/>
      <c r="T486" s="66"/>
      <c r="U486" s="68"/>
      <c r="V486" s="70"/>
      <c r="W486" s="70"/>
      <c r="X486" s="67"/>
      <c r="Y486" s="66"/>
      <c r="Z486" s="66"/>
      <c r="AA486" s="68"/>
      <c r="AB486" s="67"/>
      <c r="AC486" s="70"/>
      <c r="AD486" s="70"/>
      <c r="AE486" s="67"/>
      <c r="AF486" s="66"/>
      <c r="AG486" s="66"/>
      <c r="AH486" s="68"/>
      <c r="AI486" s="219">
        <f t="shared" si="5"/>
        <v>0</v>
      </c>
      <c r="AJ486" s="71"/>
      <c r="AK486" s="66"/>
      <c r="AL486" s="66"/>
      <c r="AM486" s="72"/>
      <c r="AN486" s="73"/>
    </row>
    <row r="487" spans="2:40" ht="15.6">
      <c r="B487" s="65"/>
      <c r="C487" s="66"/>
      <c r="D487" s="66"/>
      <c r="E487" s="67"/>
      <c r="F487" s="67"/>
      <c r="G487" s="67"/>
      <c r="H487" s="66"/>
      <c r="I487" s="67"/>
      <c r="J487" s="68"/>
      <c r="K487" s="66"/>
      <c r="L487" s="66"/>
      <c r="M487" s="66"/>
      <c r="N487" s="68"/>
      <c r="O487" s="69"/>
      <c r="P487" s="70"/>
      <c r="Q487" s="66"/>
      <c r="R487" s="67"/>
      <c r="S487" s="66"/>
      <c r="T487" s="66"/>
      <c r="U487" s="68"/>
      <c r="V487" s="70"/>
      <c r="W487" s="70"/>
      <c r="X487" s="67"/>
      <c r="Y487" s="66"/>
      <c r="Z487" s="66"/>
      <c r="AA487" s="68"/>
      <c r="AB487" s="67"/>
      <c r="AC487" s="70"/>
      <c r="AD487" s="70"/>
      <c r="AE487" s="67"/>
      <c r="AF487" s="66"/>
      <c r="AG487" s="66"/>
      <c r="AH487" s="68"/>
      <c r="AI487" s="219">
        <f t="shared" si="5"/>
        <v>0</v>
      </c>
      <c r="AJ487" s="71"/>
      <c r="AK487" s="66"/>
      <c r="AL487" s="66"/>
      <c r="AM487" s="72"/>
      <c r="AN487" s="73"/>
    </row>
    <row r="488" spans="2:40" ht="15.6">
      <c r="B488" s="65"/>
      <c r="C488" s="66"/>
      <c r="D488" s="66"/>
      <c r="E488" s="67"/>
      <c r="F488" s="67"/>
      <c r="G488" s="67"/>
      <c r="H488" s="66"/>
      <c r="I488" s="67"/>
      <c r="J488" s="68"/>
      <c r="K488" s="66"/>
      <c r="L488" s="66"/>
      <c r="M488" s="66"/>
      <c r="N488" s="68"/>
      <c r="O488" s="69"/>
      <c r="P488" s="70"/>
      <c r="Q488" s="66"/>
      <c r="R488" s="67"/>
      <c r="S488" s="66"/>
      <c r="T488" s="66"/>
      <c r="U488" s="68"/>
      <c r="V488" s="70"/>
      <c r="W488" s="70"/>
      <c r="X488" s="67"/>
      <c r="Y488" s="66"/>
      <c r="Z488" s="66"/>
      <c r="AA488" s="68"/>
      <c r="AB488" s="67"/>
      <c r="AC488" s="70"/>
      <c r="AD488" s="70"/>
      <c r="AE488" s="67"/>
      <c r="AF488" s="66"/>
      <c r="AG488" s="66"/>
      <c r="AH488" s="68"/>
      <c r="AI488" s="219">
        <f t="shared" si="5"/>
        <v>0</v>
      </c>
      <c r="AJ488" s="71"/>
      <c r="AK488" s="66"/>
      <c r="AL488" s="66"/>
      <c r="AM488" s="72"/>
      <c r="AN488" s="73"/>
    </row>
    <row r="489" spans="2:40" ht="15.6">
      <c r="B489" s="65"/>
      <c r="C489" s="66"/>
      <c r="D489" s="66"/>
      <c r="E489" s="67"/>
      <c r="F489" s="67"/>
      <c r="G489" s="67"/>
      <c r="H489" s="66"/>
      <c r="I489" s="67"/>
      <c r="J489" s="68"/>
      <c r="K489" s="66"/>
      <c r="L489" s="66"/>
      <c r="M489" s="66"/>
      <c r="N489" s="68"/>
      <c r="O489" s="66"/>
      <c r="P489" s="70"/>
      <c r="Q489" s="66"/>
      <c r="R489" s="67"/>
      <c r="S489" s="66"/>
      <c r="T489" s="66"/>
      <c r="U489" s="68"/>
      <c r="V489" s="70"/>
      <c r="W489" s="70"/>
      <c r="X489" s="67"/>
      <c r="Y489" s="66"/>
      <c r="Z489" s="66"/>
      <c r="AA489" s="68"/>
      <c r="AB489" s="67"/>
      <c r="AC489" s="70"/>
      <c r="AD489" s="70"/>
      <c r="AE489" s="67"/>
      <c r="AF489" s="66"/>
      <c r="AG489" s="66"/>
      <c r="AH489" s="68"/>
      <c r="AI489" s="219">
        <f t="shared" si="5"/>
        <v>0</v>
      </c>
      <c r="AJ489" s="71"/>
      <c r="AK489" s="66"/>
      <c r="AL489" s="66"/>
      <c r="AM489" s="72"/>
      <c r="AN489" s="73"/>
    </row>
    <row r="490" spans="2:40" ht="15.6">
      <c r="B490" s="65"/>
      <c r="C490" s="66"/>
      <c r="D490" s="66"/>
      <c r="E490" s="67"/>
      <c r="F490" s="67"/>
      <c r="G490" s="67"/>
      <c r="H490" s="66"/>
      <c r="I490" s="67"/>
      <c r="J490" s="68"/>
      <c r="K490" s="66"/>
      <c r="L490" s="66"/>
      <c r="M490" s="66"/>
      <c r="N490" s="68"/>
      <c r="O490" s="69"/>
      <c r="P490" s="70"/>
      <c r="Q490" s="66"/>
      <c r="R490" s="67"/>
      <c r="S490" s="66"/>
      <c r="T490" s="66"/>
      <c r="U490" s="68"/>
      <c r="V490" s="70"/>
      <c r="W490" s="70"/>
      <c r="X490" s="67"/>
      <c r="Y490" s="66"/>
      <c r="Z490" s="66"/>
      <c r="AA490" s="68"/>
      <c r="AB490" s="67"/>
      <c r="AC490" s="70"/>
      <c r="AD490" s="70"/>
      <c r="AE490" s="67"/>
      <c r="AF490" s="66"/>
      <c r="AG490" s="66"/>
      <c r="AH490" s="68"/>
      <c r="AI490" s="219">
        <f t="shared" si="5"/>
        <v>0</v>
      </c>
      <c r="AJ490" s="71"/>
      <c r="AK490" s="66"/>
      <c r="AL490" s="66"/>
      <c r="AM490" s="72"/>
      <c r="AN490" s="73"/>
    </row>
    <row r="491" spans="2:40" ht="15.6">
      <c r="B491" s="65"/>
      <c r="C491" s="66"/>
      <c r="D491" s="66"/>
      <c r="E491" s="67"/>
      <c r="F491" s="67"/>
      <c r="G491" s="67"/>
      <c r="H491" s="66"/>
      <c r="I491" s="67"/>
      <c r="J491" s="68"/>
      <c r="K491" s="66"/>
      <c r="L491" s="66"/>
      <c r="M491" s="66"/>
      <c r="N491" s="68"/>
      <c r="O491" s="66"/>
      <c r="P491" s="70"/>
      <c r="Q491" s="66"/>
      <c r="R491" s="67"/>
      <c r="S491" s="66"/>
      <c r="T491" s="66"/>
      <c r="U491" s="68"/>
      <c r="V491" s="70"/>
      <c r="W491" s="70"/>
      <c r="X491" s="67"/>
      <c r="Y491" s="66"/>
      <c r="Z491" s="66"/>
      <c r="AA491" s="68"/>
      <c r="AB491" s="67"/>
      <c r="AC491" s="70"/>
      <c r="AD491" s="70"/>
      <c r="AE491" s="67"/>
      <c r="AF491" s="66"/>
      <c r="AG491" s="66"/>
      <c r="AH491" s="68"/>
      <c r="AI491" s="219">
        <f t="shared" si="5"/>
        <v>0</v>
      </c>
      <c r="AJ491" s="71"/>
      <c r="AK491" s="66"/>
      <c r="AL491" s="66"/>
      <c r="AM491" s="72"/>
      <c r="AN491" s="73"/>
    </row>
    <row r="492" spans="2:40" ht="15.6">
      <c r="B492" s="65"/>
      <c r="C492" s="66"/>
      <c r="D492" s="66"/>
      <c r="E492" s="67"/>
      <c r="F492" s="67"/>
      <c r="G492" s="67"/>
      <c r="H492" s="66"/>
      <c r="I492" s="67"/>
      <c r="J492" s="68"/>
      <c r="K492" s="66"/>
      <c r="L492" s="66"/>
      <c r="M492" s="66"/>
      <c r="N492" s="68"/>
      <c r="O492" s="66"/>
      <c r="P492" s="70"/>
      <c r="Q492" s="66"/>
      <c r="R492" s="67"/>
      <c r="S492" s="66"/>
      <c r="T492" s="66"/>
      <c r="U492" s="68"/>
      <c r="V492" s="70"/>
      <c r="W492" s="70"/>
      <c r="X492" s="67"/>
      <c r="Y492" s="66"/>
      <c r="Z492" s="66"/>
      <c r="AA492" s="68"/>
      <c r="AB492" s="67"/>
      <c r="AC492" s="70"/>
      <c r="AD492" s="70"/>
      <c r="AE492" s="67"/>
      <c r="AF492" s="66"/>
      <c r="AG492" s="66"/>
      <c r="AH492" s="68"/>
      <c r="AI492" s="219">
        <f t="shared" si="5"/>
        <v>0</v>
      </c>
      <c r="AJ492" s="71"/>
      <c r="AK492" s="66"/>
      <c r="AL492" s="66"/>
      <c r="AM492" s="72"/>
      <c r="AN492" s="73"/>
    </row>
    <row r="493" spans="2:40" ht="15.6">
      <c r="B493" s="65"/>
      <c r="C493" s="66"/>
      <c r="D493" s="66"/>
      <c r="E493" s="67"/>
      <c r="F493" s="67"/>
      <c r="G493" s="67"/>
      <c r="H493" s="66"/>
      <c r="I493" s="67"/>
      <c r="J493" s="68"/>
      <c r="K493" s="66"/>
      <c r="L493" s="66"/>
      <c r="M493" s="66"/>
      <c r="N493" s="68"/>
      <c r="O493" s="66"/>
      <c r="P493" s="70"/>
      <c r="Q493" s="66"/>
      <c r="R493" s="67"/>
      <c r="S493" s="66"/>
      <c r="T493" s="66"/>
      <c r="U493" s="68"/>
      <c r="V493" s="70"/>
      <c r="W493" s="70"/>
      <c r="X493" s="67"/>
      <c r="Y493" s="66"/>
      <c r="Z493" s="66"/>
      <c r="AA493" s="68"/>
      <c r="AB493" s="67"/>
      <c r="AC493" s="70"/>
      <c r="AD493" s="70"/>
      <c r="AE493" s="67"/>
      <c r="AF493" s="66"/>
      <c r="AG493" s="66"/>
      <c r="AH493" s="68"/>
      <c r="AI493" s="219">
        <f t="shared" si="5"/>
        <v>0</v>
      </c>
      <c r="AJ493" s="71"/>
      <c r="AK493" s="66"/>
      <c r="AL493" s="66"/>
      <c r="AM493" s="72"/>
      <c r="AN493" s="73"/>
    </row>
    <row r="494" spans="2:40" ht="15.6">
      <c r="B494" s="65"/>
      <c r="C494" s="66"/>
      <c r="D494" s="66"/>
      <c r="E494" s="67"/>
      <c r="F494" s="67"/>
      <c r="G494" s="67"/>
      <c r="H494" s="66"/>
      <c r="I494" s="67"/>
      <c r="J494" s="68"/>
      <c r="K494" s="66"/>
      <c r="L494" s="66"/>
      <c r="M494" s="66"/>
      <c r="N494" s="68"/>
      <c r="O494" s="69"/>
      <c r="P494" s="70"/>
      <c r="Q494" s="66"/>
      <c r="R494" s="67"/>
      <c r="S494" s="66"/>
      <c r="T494" s="66"/>
      <c r="U494" s="68"/>
      <c r="V494" s="70"/>
      <c r="W494" s="70"/>
      <c r="X494" s="67"/>
      <c r="Y494" s="66"/>
      <c r="Z494" s="66"/>
      <c r="AA494" s="68"/>
      <c r="AB494" s="67"/>
      <c r="AC494" s="70"/>
      <c r="AD494" s="70"/>
      <c r="AE494" s="67"/>
      <c r="AF494" s="66"/>
      <c r="AG494" s="66"/>
      <c r="AH494" s="68"/>
      <c r="AI494" s="219">
        <f t="shared" si="5"/>
        <v>0</v>
      </c>
      <c r="AJ494" s="71"/>
      <c r="AK494" s="66"/>
      <c r="AL494" s="66"/>
      <c r="AM494" s="72"/>
      <c r="AN494" s="73"/>
    </row>
    <row r="495" spans="2:40" ht="15.6">
      <c r="B495" s="65"/>
      <c r="C495" s="66"/>
      <c r="D495" s="66"/>
      <c r="E495" s="67"/>
      <c r="F495" s="67"/>
      <c r="G495" s="67"/>
      <c r="H495" s="66"/>
      <c r="I495" s="67"/>
      <c r="J495" s="68"/>
      <c r="K495" s="66"/>
      <c r="L495" s="66"/>
      <c r="M495" s="66"/>
      <c r="N495" s="68"/>
      <c r="O495" s="69"/>
      <c r="P495" s="70"/>
      <c r="Q495" s="66"/>
      <c r="R495" s="67"/>
      <c r="S495" s="66"/>
      <c r="T495" s="66"/>
      <c r="U495" s="68"/>
      <c r="V495" s="70"/>
      <c r="W495" s="70"/>
      <c r="X495" s="67"/>
      <c r="Y495" s="66"/>
      <c r="Z495" s="66"/>
      <c r="AA495" s="68"/>
      <c r="AB495" s="67"/>
      <c r="AC495" s="70"/>
      <c r="AD495" s="70"/>
      <c r="AE495" s="67"/>
      <c r="AF495" s="66"/>
      <c r="AG495" s="66"/>
      <c r="AH495" s="68"/>
      <c r="AI495" s="219">
        <f t="shared" si="5"/>
        <v>0</v>
      </c>
      <c r="AJ495" s="71"/>
      <c r="AK495" s="66"/>
      <c r="AL495" s="66"/>
      <c r="AM495" s="72"/>
      <c r="AN495" s="73"/>
    </row>
    <row r="496" spans="2:40" ht="15.6">
      <c r="B496" s="65"/>
      <c r="C496" s="66"/>
      <c r="D496" s="66"/>
      <c r="E496" s="67"/>
      <c r="F496" s="67"/>
      <c r="G496" s="67"/>
      <c r="H496" s="66"/>
      <c r="I496" s="67"/>
      <c r="J496" s="68"/>
      <c r="K496" s="66"/>
      <c r="L496" s="66"/>
      <c r="M496" s="66"/>
      <c r="N496" s="68"/>
      <c r="O496" s="69"/>
      <c r="P496" s="70"/>
      <c r="Q496" s="66"/>
      <c r="R496" s="67"/>
      <c r="S496" s="66"/>
      <c r="T496" s="66"/>
      <c r="U496" s="68"/>
      <c r="V496" s="70"/>
      <c r="W496" s="70"/>
      <c r="X496" s="67"/>
      <c r="Y496" s="66"/>
      <c r="Z496" s="66"/>
      <c r="AA496" s="68"/>
      <c r="AB496" s="67"/>
      <c r="AC496" s="70"/>
      <c r="AD496" s="70"/>
      <c r="AE496" s="67"/>
      <c r="AF496" s="66"/>
      <c r="AG496" s="66"/>
      <c r="AH496" s="68"/>
      <c r="AI496" s="219">
        <f t="shared" si="5"/>
        <v>0</v>
      </c>
      <c r="AJ496" s="71"/>
      <c r="AK496" s="66"/>
      <c r="AL496" s="66"/>
      <c r="AM496" s="72"/>
      <c r="AN496" s="73"/>
    </row>
    <row r="497" spans="2:41" ht="15.6">
      <c r="B497" s="65"/>
      <c r="C497" s="66"/>
      <c r="D497" s="66"/>
      <c r="E497" s="67"/>
      <c r="F497" s="67"/>
      <c r="G497" s="67"/>
      <c r="H497" s="66"/>
      <c r="I497" s="67"/>
      <c r="J497" s="68"/>
      <c r="K497" s="66"/>
      <c r="L497" s="66"/>
      <c r="M497" s="66"/>
      <c r="N497" s="68"/>
      <c r="O497" s="69"/>
      <c r="P497" s="70"/>
      <c r="Q497" s="66"/>
      <c r="R497" s="67"/>
      <c r="S497" s="66"/>
      <c r="T497" s="66"/>
      <c r="U497" s="68"/>
      <c r="V497" s="70"/>
      <c r="W497" s="70"/>
      <c r="X497" s="67"/>
      <c r="Y497" s="66"/>
      <c r="Z497" s="66"/>
      <c r="AA497" s="68"/>
      <c r="AB497" s="67"/>
      <c r="AC497" s="70"/>
      <c r="AD497" s="70"/>
      <c r="AE497" s="67"/>
      <c r="AF497" s="66"/>
      <c r="AG497" s="66"/>
      <c r="AH497" s="68"/>
      <c r="AI497" s="219">
        <f t="shared" si="5"/>
        <v>0</v>
      </c>
      <c r="AJ497" s="71"/>
      <c r="AK497" s="66"/>
      <c r="AL497" s="66"/>
      <c r="AM497" s="72"/>
      <c r="AN497" s="73"/>
    </row>
    <row r="498" spans="2:41" ht="15.6">
      <c r="B498" s="65"/>
      <c r="C498" s="66"/>
      <c r="D498" s="66"/>
      <c r="E498" s="67"/>
      <c r="F498" s="67"/>
      <c r="G498" s="67"/>
      <c r="H498" s="66"/>
      <c r="I498" s="67"/>
      <c r="J498" s="68"/>
      <c r="K498" s="66"/>
      <c r="L498" s="66"/>
      <c r="M498" s="66"/>
      <c r="N498" s="68"/>
      <c r="O498" s="66"/>
      <c r="P498" s="70"/>
      <c r="Q498" s="66"/>
      <c r="R498" s="67"/>
      <c r="S498" s="66"/>
      <c r="T498" s="66"/>
      <c r="U498" s="68"/>
      <c r="V498" s="70"/>
      <c r="W498" s="70"/>
      <c r="X498" s="67"/>
      <c r="Y498" s="66"/>
      <c r="Z498" s="66"/>
      <c r="AA498" s="68"/>
      <c r="AB498" s="67"/>
      <c r="AC498" s="70"/>
      <c r="AD498" s="70"/>
      <c r="AE498" s="67"/>
      <c r="AF498" s="66"/>
      <c r="AG498" s="66"/>
      <c r="AH498" s="68"/>
      <c r="AI498" s="219">
        <f t="shared" si="5"/>
        <v>0</v>
      </c>
      <c r="AJ498" s="71"/>
      <c r="AK498" s="66"/>
      <c r="AL498" s="66"/>
      <c r="AM498" s="72"/>
      <c r="AN498" s="73"/>
    </row>
    <row r="499" spans="2:41" ht="15.6">
      <c r="B499" s="65"/>
      <c r="C499" s="66"/>
      <c r="D499" s="66"/>
      <c r="E499" s="67"/>
      <c r="F499" s="67"/>
      <c r="G499" s="67"/>
      <c r="H499" s="66"/>
      <c r="I499" s="67"/>
      <c r="J499" s="68"/>
      <c r="K499" s="66"/>
      <c r="L499" s="66"/>
      <c r="M499" s="66"/>
      <c r="N499" s="68"/>
      <c r="O499" s="69"/>
      <c r="P499" s="70"/>
      <c r="Q499" s="66"/>
      <c r="R499" s="67"/>
      <c r="S499" s="66"/>
      <c r="T499" s="66"/>
      <c r="U499" s="68"/>
      <c r="V499" s="70"/>
      <c r="W499" s="70"/>
      <c r="X499" s="67"/>
      <c r="Y499" s="66"/>
      <c r="Z499" s="66"/>
      <c r="AA499" s="68"/>
      <c r="AB499" s="67"/>
      <c r="AC499" s="70"/>
      <c r="AD499" s="70"/>
      <c r="AE499" s="67"/>
      <c r="AF499" s="66"/>
      <c r="AG499" s="66"/>
      <c r="AH499" s="68"/>
      <c r="AI499" s="219">
        <f t="shared" si="5"/>
        <v>0</v>
      </c>
      <c r="AJ499" s="71"/>
      <c r="AK499" s="66"/>
      <c r="AL499" s="66"/>
      <c r="AM499" s="72"/>
      <c r="AN499" s="73"/>
    </row>
    <row r="500" spans="2:41" ht="15.6">
      <c r="B500" s="65"/>
      <c r="C500" s="66"/>
      <c r="D500" s="66"/>
      <c r="E500" s="67"/>
      <c r="F500" s="67"/>
      <c r="G500" s="67"/>
      <c r="H500" s="66"/>
      <c r="I500" s="67"/>
      <c r="J500" s="68"/>
      <c r="K500" s="66"/>
      <c r="L500" s="66"/>
      <c r="M500" s="66"/>
      <c r="N500" s="68"/>
      <c r="O500" s="69"/>
      <c r="P500" s="70"/>
      <c r="Q500" s="66"/>
      <c r="R500" s="67"/>
      <c r="S500" s="66"/>
      <c r="T500" s="66"/>
      <c r="U500" s="68"/>
      <c r="V500" s="70"/>
      <c r="W500" s="70"/>
      <c r="X500" s="67"/>
      <c r="Y500" s="66"/>
      <c r="Z500" s="66"/>
      <c r="AA500" s="68"/>
      <c r="AB500" s="67"/>
      <c r="AC500" s="70"/>
      <c r="AD500" s="70"/>
      <c r="AE500" s="67"/>
      <c r="AF500" s="66"/>
      <c r="AG500" s="66"/>
      <c r="AH500" s="68"/>
      <c r="AI500" s="219">
        <f t="shared" si="5"/>
        <v>0</v>
      </c>
      <c r="AJ500" s="71"/>
      <c r="AK500" s="66"/>
      <c r="AL500" s="66"/>
      <c r="AM500" s="72"/>
      <c r="AN500" s="73"/>
    </row>
    <row r="501" spans="2:41" ht="15.6">
      <c r="B501" s="65"/>
      <c r="C501" s="66"/>
      <c r="D501" s="66"/>
      <c r="E501" s="67"/>
      <c r="F501" s="67"/>
      <c r="G501" s="67"/>
      <c r="H501" s="66"/>
      <c r="I501" s="67"/>
      <c r="J501" s="68"/>
      <c r="K501" s="66"/>
      <c r="L501" s="66"/>
      <c r="M501" s="69"/>
      <c r="N501" s="68"/>
      <c r="O501" s="66"/>
      <c r="P501" s="70"/>
      <c r="Q501" s="66"/>
      <c r="R501" s="67"/>
      <c r="S501" s="66"/>
      <c r="T501" s="66"/>
      <c r="U501" s="68"/>
      <c r="V501" s="70"/>
      <c r="W501" s="70"/>
      <c r="X501" s="67"/>
      <c r="Y501" s="66"/>
      <c r="Z501" s="66"/>
      <c r="AA501" s="68"/>
      <c r="AB501" s="67"/>
      <c r="AC501" s="70"/>
      <c r="AD501" s="70"/>
      <c r="AE501" s="67"/>
      <c r="AF501" s="66"/>
      <c r="AG501" s="66"/>
      <c r="AH501" s="68"/>
      <c r="AI501" s="219">
        <f t="shared" si="5"/>
        <v>0</v>
      </c>
      <c r="AJ501" s="71"/>
      <c r="AK501" s="66"/>
      <c r="AL501" s="66"/>
      <c r="AM501" s="72"/>
      <c r="AN501" s="73"/>
    </row>
    <row r="502" spans="2:41" ht="15.6">
      <c r="B502" s="65"/>
      <c r="C502" s="66"/>
      <c r="D502" s="66"/>
      <c r="E502" s="67"/>
      <c r="F502" s="67"/>
      <c r="G502" s="67"/>
      <c r="H502" s="66"/>
      <c r="I502" s="67"/>
      <c r="J502" s="68"/>
      <c r="K502" s="66"/>
      <c r="L502" s="66"/>
      <c r="M502" s="69"/>
      <c r="N502" s="68"/>
      <c r="O502" s="66"/>
      <c r="P502" s="70"/>
      <c r="Q502" s="66"/>
      <c r="R502" s="67"/>
      <c r="S502" s="66"/>
      <c r="T502" s="66"/>
      <c r="U502" s="68"/>
      <c r="V502" s="70"/>
      <c r="W502" s="70"/>
      <c r="X502" s="67"/>
      <c r="Y502" s="66"/>
      <c r="Z502" s="66"/>
      <c r="AA502" s="68"/>
      <c r="AB502" s="67"/>
      <c r="AC502" s="70"/>
      <c r="AD502" s="70"/>
      <c r="AE502" s="67"/>
      <c r="AF502" s="66"/>
      <c r="AG502" s="66"/>
      <c r="AH502" s="68"/>
      <c r="AI502" s="219">
        <f t="shared" si="5"/>
        <v>0</v>
      </c>
      <c r="AJ502" s="71"/>
      <c r="AK502" s="66"/>
      <c r="AL502" s="66"/>
      <c r="AM502" s="72"/>
      <c r="AN502" s="73"/>
    </row>
    <row r="503" spans="2:41" ht="15.6">
      <c r="B503" s="65"/>
      <c r="C503" s="66"/>
      <c r="D503" s="66"/>
      <c r="E503" s="67"/>
      <c r="F503" s="67"/>
      <c r="G503" s="67"/>
      <c r="H503" s="66"/>
      <c r="I503" s="67"/>
      <c r="J503" s="68"/>
      <c r="K503" s="66"/>
      <c r="L503" s="66"/>
      <c r="M503" s="69"/>
      <c r="N503" s="68"/>
      <c r="O503" s="66"/>
      <c r="P503" s="70"/>
      <c r="Q503" s="66"/>
      <c r="R503" s="67"/>
      <c r="S503" s="66"/>
      <c r="T503" s="66"/>
      <c r="U503" s="68"/>
      <c r="V503" s="70"/>
      <c r="W503" s="70"/>
      <c r="X503" s="67"/>
      <c r="Y503" s="66"/>
      <c r="Z503" s="66"/>
      <c r="AA503" s="68"/>
      <c r="AB503" s="67"/>
      <c r="AC503" s="70"/>
      <c r="AD503" s="70"/>
      <c r="AE503" s="67"/>
      <c r="AF503" s="66"/>
      <c r="AG503" s="66"/>
      <c r="AH503" s="68"/>
      <c r="AI503" s="219">
        <f t="shared" si="5"/>
        <v>0</v>
      </c>
      <c r="AJ503" s="71"/>
      <c r="AK503" s="66"/>
      <c r="AL503" s="66"/>
      <c r="AM503" s="72"/>
      <c r="AN503" s="73"/>
    </row>
    <row r="504" spans="2:41" ht="15.6">
      <c r="B504" s="65"/>
      <c r="C504" s="66"/>
      <c r="D504" s="66"/>
      <c r="E504" s="67"/>
      <c r="F504" s="67"/>
      <c r="G504" s="67"/>
      <c r="H504" s="66"/>
      <c r="I504" s="67"/>
      <c r="J504" s="68"/>
      <c r="K504" s="66"/>
      <c r="L504" s="66"/>
      <c r="M504" s="69"/>
      <c r="N504" s="68"/>
      <c r="O504" s="69"/>
      <c r="P504" s="70"/>
      <c r="Q504" s="66"/>
      <c r="R504" s="67"/>
      <c r="S504" s="66"/>
      <c r="T504" s="66"/>
      <c r="U504" s="68"/>
      <c r="V504" s="70"/>
      <c r="W504" s="70"/>
      <c r="X504" s="67"/>
      <c r="Y504" s="66"/>
      <c r="Z504" s="66"/>
      <c r="AA504" s="68"/>
      <c r="AB504" s="67"/>
      <c r="AC504" s="70"/>
      <c r="AD504" s="70"/>
      <c r="AE504" s="67"/>
      <c r="AF504" s="66"/>
      <c r="AG504" s="66"/>
      <c r="AH504" s="68"/>
      <c r="AI504" s="219">
        <f t="shared" si="5"/>
        <v>0</v>
      </c>
      <c r="AJ504" s="71"/>
      <c r="AK504" s="66"/>
      <c r="AL504" s="66"/>
      <c r="AM504" s="72"/>
      <c r="AN504" s="73"/>
    </row>
    <row r="505" spans="2:41" ht="15.6">
      <c r="B505" s="65"/>
      <c r="C505" s="66"/>
      <c r="D505" s="66"/>
      <c r="E505" s="67"/>
      <c r="F505" s="67"/>
      <c r="G505" s="67"/>
      <c r="H505" s="66"/>
      <c r="I505" s="67"/>
      <c r="J505" s="68"/>
      <c r="K505" s="66"/>
      <c r="L505" s="66"/>
      <c r="M505" s="69"/>
      <c r="N505" s="68"/>
      <c r="O505" s="69"/>
      <c r="P505" s="70"/>
      <c r="Q505" s="66"/>
      <c r="R505" s="67"/>
      <c r="S505" s="66"/>
      <c r="T505" s="66"/>
      <c r="U505" s="68"/>
      <c r="V505" s="70"/>
      <c r="W505" s="70"/>
      <c r="X505" s="67"/>
      <c r="Y505" s="66"/>
      <c r="Z505" s="66"/>
      <c r="AA505" s="68"/>
      <c r="AB505" s="67"/>
      <c r="AC505" s="70"/>
      <c r="AD505" s="70"/>
      <c r="AE505" s="67"/>
      <c r="AF505" s="66"/>
      <c r="AG505" s="66"/>
      <c r="AH505" s="68"/>
      <c r="AI505" s="219">
        <f t="shared" si="5"/>
        <v>0</v>
      </c>
      <c r="AJ505" s="71"/>
      <c r="AK505" s="66"/>
      <c r="AL505" s="66"/>
      <c r="AM505" s="72"/>
      <c r="AN505" s="73"/>
    </row>
    <row r="506" spans="2:41" ht="15.6">
      <c r="B506" s="65"/>
      <c r="C506" s="66"/>
      <c r="D506" s="66"/>
      <c r="E506" s="67"/>
      <c r="F506" s="67"/>
      <c r="G506" s="67"/>
      <c r="H506" s="66"/>
      <c r="I506" s="67"/>
      <c r="J506" s="68"/>
      <c r="K506" s="66"/>
      <c r="L506" s="66"/>
      <c r="M506" s="69"/>
      <c r="N506" s="68"/>
      <c r="O506" s="69"/>
      <c r="P506" s="70"/>
      <c r="Q506" s="66"/>
      <c r="R506" s="67"/>
      <c r="S506" s="66"/>
      <c r="T506" s="66"/>
      <c r="U506" s="68"/>
      <c r="V506" s="70"/>
      <c r="W506" s="70"/>
      <c r="X506" s="67"/>
      <c r="Y506" s="66"/>
      <c r="Z506" s="66"/>
      <c r="AA506" s="68"/>
      <c r="AB506" s="67"/>
      <c r="AC506" s="70"/>
      <c r="AD506" s="70"/>
      <c r="AE506" s="67"/>
      <c r="AF506" s="66"/>
      <c r="AG506" s="66"/>
      <c r="AH506" s="68"/>
      <c r="AI506" s="219">
        <f t="shared" si="5"/>
        <v>0</v>
      </c>
      <c r="AJ506" s="71"/>
      <c r="AK506" s="66"/>
      <c r="AL506" s="66"/>
      <c r="AM506" s="72"/>
      <c r="AN506" s="73"/>
    </row>
    <row r="507" spans="2:41" ht="15.6">
      <c r="B507" s="65"/>
      <c r="C507" s="66"/>
      <c r="D507" s="66"/>
      <c r="E507" s="67"/>
      <c r="F507" s="67"/>
      <c r="G507" s="67"/>
      <c r="H507" s="66"/>
      <c r="I507" s="67"/>
      <c r="J507" s="68"/>
      <c r="K507" s="66"/>
      <c r="L507" s="66"/>
      <c r="M507" s="69"/>
      <c r="N507" s="68"/>
      <c r="O507" s="69"/>
      <c r="P507" s="70"/>
      <c r="Q507" s="66"/>
      <c r="R507" s="67"/>
      <c r="S507" s="66"/>
      <c r="T507" s="66"/>
      <c r="U507" s="68"/>
      <c r="V507" s="70"/>
      <c r="W507" s="70"/>
      <c r="X507" s="67"/>
      <c r="Y507" s="66"/>
      <c r="Z507" s="66"/>
      <c r="AA507" s="68"/>
      <c r="AB507" s="67"/>
      <c r="AC507" s="70"/>
      <c r="AD507" s="70"/>
      <c r="AE507" s="67"/>
      <c r="AF507" s="66"/>
      <c r="AG507" s="66"/>
      <c r="AH507" s="68"/>
      <c r="AI507" s="219">
        <f t="shared" si="5"/>
        <v>0</v>
      </c>
      <c r="AJ507" s="71"/>
      <c r="AK507" s="66"/>
      <c r="AL507" s="66"/>
      <c r="AM507" s="72"/>
      <c r="AN507" s="73"/>
    </row>
    <row r="508" spans="2:41" ht="16.2" thickBot="1">
      <c r="B508" s="74"/>
      <c r="C508" s="75"/>
      <c r="D508" s="75"/>
      <c r="E508" s="76"/>
      <c r="F508" s="76"/>
      <c r="G508" s="76"/>
      <c r="H508" s="75"/>
      <c r="I508" s="76"/>
      <c r="J508" s="77"/>
      <c r="K508" s="75"/>
      <c r="L508" s="75"/>
      <c r="M508" s="75"/>
      <c r="N508" s="77"/>
      <c r="O508" s="75"/>
      <c r="P508" s="78"/>
      <c r="Q508" s="75"/>
      <c r="R508" s="76"/>
      <c r="S508" s="75"/>
      <c r="T508" s="75"/>
      <c r="U508" s="77"/>
      <c r="V508" s="78"/>
      <c r="W508" s="78"/>
      <c r="X508" s="76"/>
      <c r="Y508" s="75"/>
      <c r="Z508" s="75"/>
      <c r="AA508" s="77"/>
      <c r="AB508" s="76"/>
      <c r="AC508" s="78"/>
      <c r="AD508" s="78"/>
      <c r="AE508" s="76"/>
      <c r="AF508" s="75"/>
      <c r="AG508" s="75"/>
      <c r="AH508" s="77"/>
      <c r="AI508" s="219">
        <f t="shared" si="2"/>
        <v>0</v>
      </c>
      <c r="AJ508" s="79"/>
      <c r="AK508" s="75"/>
      <c r="AL508" s="75"/>
      <c r="AM508" s="80"/>
      <c r="AN508" s="81"/>
      <c r="AO508" s="8" t="s">
        <v>106</v>
      </c>
    </row>
    <row r="509" spans="2:41" ht="24.75" customHeight="1" thickBot="1">
      <c r="M509" s="447"/>
      <c r="T509" s="15"/>
      <c r="U509" s="15"/>
      <c r="V509" s="449"/>
      <c r="Z509" s="442"/>
      <c r="AA509" s="15"/>
      <c r="AB509" s="442"/>
      <c r="AC509" s="442"/>
      <c r="AG509" s="442"/>
      <c r="AH509" s="15"/>
      <c r="AI509" s="220">
        <f>SUM(AI7:AI508)</f>
        <v>0</v>
      </c>
      <c r="AK509" s="15"/>
    </row>
    <row r="510" spans="2:41" ht="14.7" customHeight="1" thickTop="1">
      <c r="M510" s="448"/>
      <c r="V510" s="450"/>
      <c r="Z510" s="443"/>
      <c r="AB510" s="443"/>
      <c r="AC510" s="443"/>
      <c r="AG510" s="443"/>
    </row>
    <row r="511" spans="2:41" ht="14.7" customHeight="1">
      <c r="V511" s="450"/>
      <c r="Z511" s="443"/>
      <c r="AB511" s="443"/>
      <c r="AC511" s="443"/>
      <c r="AG511" s="443"/>
    </row>
    <row r="512" spans="2:41" ht="14.7" customHeight="1">
      <c r="V512" s="450"/>
      <c r="Z512" s="443"/>
      <c r="AB512" s="443"/>
      <c r="AC512" s="443"/>
      <c r="AG512" s="443"/>
    </row>
  </sheetData>
  <sheetProtection formatColumns="0" formatRows="0" insertHyperlinks="0"/>
  <mergeCells count="17">
    <mergeCell ref="Z509:Z512"/>
    <mergeCell ref="AG509:AG512"/>
    <mergeCell ref="B3:D3"/>
    <mergeCell ref="V5:Z5"/>
    <mergeCell ref="M509:M510"/>
    <mergeCell ref="V509:V512"/>
    <mergeCell ref="AB509:AC512"/>
    <mergeCell ref="B1:F1"/>
    <mergeCell ref="AK5:AM5"/>
    <mergeCell ref="AI5:AI6"/>
    <mergeCell ref="O5:T5"/>
    <mergeCell ref="AB5:AG5"/>
    <mergeCell ref="F3:H3"/>
    <mergeCell ref="K5:M5"/>
    <mergeCell ref="B5:I5"/>
    <mergeCell ref="J3:K3"/>
    <mergeCell ref="O3:S3"/>
  </mergeCells>
  <dataValidations xWindow="1347" yWindow="480" count="2">
    <dataValidation type="list" allowBlank="1" showInputMessage="1" showErrorMessage="1" sqref="T7:U508 N7:N508 AK7:AM508 Z7:AA508 AH7:AH508 J7:J508" xr:uid="{00000000-0002-0000-0200-000000000000}">
      <formula1>$AO$7:$AO$508</formula1>
    </dataValidation>
    <dataValidation errorStyle="warning" allowBlank="1" errorTitle="Invalid date inputted!" error="The entered date is outside the project timeline. Kindly ensure you are inputting the correct date." promptTitle="Insert date here." prompt="Format: DD/MM/YY_x000a_Note: Date must fall within project timeline." sqref="V7:V508 D7:D508" xr:uid="{00000000-0002-0000-0200-000001000000}"/>
  </dataValidations>
  <pageMargins left="0.7" right="0.7" top="0.75" bottom="0.75" header="0.3" footer="0.3"/>
  <pageSetup paperSize="9" orientation="portrait" r:id="rId1"/>
  <headerFooter>
    <oddHeader>&amp;C&amp;F</oddHeader>
  </headerFooter>
  <extLst>
    <ext xmlns:x14="http://schemas.microsoft.com/office/spreadsheetml/2009/9/main" uri="{CCE6A557-97BC-4b89-ADB6-D9C93CAAB3DF}">
      <x14:dataValidations xmlns:xm="http://schemas.microsoft.com/office/excel/2006/main" xWindow="1347" yWindow="480" count="6">
        <x14:dataValidation type="list" allowBlank="1" showInputMessage="1" showErrorMessage="1" xr:uid="{00000000-0002-0000-0200-000002000000}">
          <x14:formula1>
            <xm:f>MetaData!$C$2:$C$5</xm:f>
          </x14:formula1>
          <xm:sqref>K305:K315 K385:K404 K246:K276 K280:K299 K318:K345 K138:K168 K410:K420 K351:K381 K7:K27 K210:K240 K92:K102 K172:K191 K33:K63 K67:K86 K105:K132 K197:K207 K423:K444 K484:K503 K450:K480 K508</xm:sqref>
        </x14:dataValidation>
        <x14:dataValidation type="list" allowBlank="1" showInputMessage="1" showErrorMessage="1" xr:uid="{00000000-0002-0000-0200-000003000000}">
          <x14:formula1>
            <xm:f>MetaData!$C$2:$C$3</xm:f>
          </x14:formula1>
          <xm:sqref>AF246:AG276 AC246:AC276 S246:S276 Y305:Y315 AC210:AC240 AF210:AG240 Y210:Y240 Y385:Y404 Y246:Y276 AF305:AG315 AC305:AC315 S305:S315 S280:S299 AC280:AC299 AF280:AG299 Y280:Y299 S318:S345 Y318:Y345 AF318:AG345 AC318:AC345 AF172:AG191 AF351:AG381 AC351:AC381 S351:S381 Y410:Y420 Y351:Y381 AF410:AG420 AC410:AC420 S410:S420 S385:S404 AC385:AC404 AF385:AG404 Y7:Y27 AF7:AG27 AC7:AC27 S7:S27 S210:S240 AF33:AG63 AC33:AC63 S33:S63 Y92:Y102 Y172:Y191 Y33:Y63 AF92:AG102 AC92:AC102 S92:S102 S67:S86 AC67:AC86 AF67:AG86 Y67:Y86 S105:S132 Y105:Y132 AF105:AG132 AC105:AC132 AF138:AG168 AC138:AC168 S138:S168 Y197:Y207 Y138:Y168 AF197:AG207 AC197:AC207 S197:S207 S172:S191 AC172:AC191 AC423:AC444 S423:S444 Y423:Y444 AF423:AG444 Y484:Y503 AF450:AG480 AC450:AC480 S450:S480 Y450:Y480 S484:S503 AC484:AC503 AF484:AG503 AF508:AG508 AC508 S508 Y508</xm:sqref>
        </x14:dataValidation>
        <x14:dataValidation type="date" errorStyle="warning" allowBlank="1" showInputMessage="1" showErrorMessage="1" errorTitle="Invalid date inputted!" error="The entered date is outside the project timeline. Kindly ensure you are inputting the correct date." promptTitle="Insert date here." prompt="Format: DD/MM/YY_x000a_Note: Date must fall within project timeline." xr:uid="{00000000-0002-0000-0200-000004000000}">
          <x14:formula1>
            <xm:f>DATE('Project Data'!$E$14,'Project Data'!$D$14,'Project Data'!$C$14)</xm:f>
          </x14:formula1>
          <x14:formula2>
            <xm:f>DATE('Project Data'!$E$15,'Project Data'!$D$15,'Project Data'!$C$15)</xm:f>
          </x14:formula2>
          <xm:sqref>M246:M276 O246:O276 R246:R276 X246:X276 E246:G276 AB246:AB276 I246:I276 AE305:AE315 AB210:AB240 E210:G240 X210:X240 R210:R240 O210:O240 M210:M240 AE210:AE240 AE385:AE404 AE246:AE276 M305:M315 O305:O315 R305:R315 X305:X315 E305:G315 AB305:AB315 I305:I315 I280:I299 AB280:AB299 E280:G299 X280:X299 R280:R299 O280:O299 M280:M299 AE280:AE299 I318:I345 AE318:AE345 M318:M345 O318:O345 R318:R345 X318:X345 E318:G345 AB318:AB345 M172:M191 M351:M381 O351:O381 R351:R381 X351:X381 E351:G381 AB351:AB381 I351:I381 AE410:AE420 AE351:AE381 M410:M420 O410:O420 R410:R420 X410:X420 E410:G420 AB410:AB420 I410:I420 I385:I404 AB385:AB404 E385:G404 X385:X404 R385:R404 O385:O404 M385:M404 AE7:AE27 M7:M27 O7:O27 R7:R27 X7:X27 E7:G27 AB7:AB27 I7:I27 I210:I240 M33:M63 O33:O63 R33:R63 X33:X63 E33:G63 AB33:AB63 I33:I63 AE92:AE102 AE172:AE191 AE33:AE63 M92:M102 O92:O102 R92:R102 X92:X102 E92:G102 AB92:AB102 I92:I102 I67:I86 AB67:AB86 E67:G86 X67:X86 R67:R86 O67:O86 M67:M86 AE67:AE86 I105:I132 AE105:AE132 M105:M132 O105:O132 R105:R132 X105:X132 E105:G132 AB105:AB132 M138:M168 O138:O168 R138:R168 X138:X168 E138:G168 AB138:AB168 I138:I168 AE197:AE207 AE138:AE168 M197:M207 O197:O207 R197:R207 X197:X207 E197:G207 AB197:AB207 I197:I207 I172:I191 AB172:AB191 E172:G191 X172:X191 R172:R191 O172:O191 AB423:AB444 I423:I444 AE423:AE444 M423:M444 O423:O444 R423:R444 X423:X444 E423:G444 AE484:AE503 M450:M480 O450:O480 R450:R480 X450:X480 E450:G480 AB450:AB480 I450:I480 AE450:AE480 I484:I503 AB484:AB503 E484:G503 X484:X503 R484:R503 O484:O503 M484:M503 E508:G508 AB508 I508 AE508 M508 O508 R508 X508</xm:sqref>
        </x14:dataValidation>
        <x14:dataValidation type="date" errorStyle="warning" allowBlank="1" showInputMessage="1" showErrorMessage="1" errorTitle="Invalid date inputted!" error="The entered date is outside the project timeline. Kindly ensure you are inputting the correct date." promptTitle="Insert date here." prompt="Format: DD/MM/YY_x000a_Note: Date must fall within project timeline." xr:uid="{00000000-0002-0000-0200-000005000000}">
          <x14:formula1>
            <xm:f>DATE('C:\Users\louiseag\Documents\Brian Azzopardi Jump2Excel Neemo\Budget forms AA\[BUDGET CONSUMPTION REPORTING Jump2Excel_160322_ReviewAA.xlsx]Project Data'!#REF!,'C:\Users\louiseag\Documents\Brian Azzopardi Jump2Excel Neemo\Budget forms AA\[BUDGET CONSUMPTION REPORTING Jump2Excel_160322_ReviewAA.xlsx]Project Data'!#REF!,'C:\Users\louiseag\Documents\Brian Azzopardi Jump2Excel Neemo\Budget forms AA\[BUDGET CONSUMPTION REPORTING Jump2Excel_160322_ReviewAA.xlsx]Project Data'!#REF!)</xm:f>
          </x14:formula1>
          <x14:formula2>
            <xm:f>DATE('C:\Users\louiseag\Documents\Brian Azzopardi Jump2Excel Neemo\Budget forms AA\[BUDGET CONSUMPTION REPORTING Jump2Excel_160322_ReviewAA.xlsx]Project Data'!#REF!,'C:\Users\louiseag\Documents\Brian Azzopardi Jump2Excel Neemo\Budget forms AA\[BUDGET CONSUMPTION REPORTING Jump2Excel_160322_ReviewAA.xlsx]Project Data'!#REF!,'C:\Users\louiseag\Documents\Brian Azzopardi Jump2Excel Neemo\Budget forms AA\[BUDGET CONSUMPTION REPORTING Jump2Excel_160322_ReviewAA.xlsx]Project Data'!#REF!)</xm:f>
          </x14:formula2>
          <xm:sqref>AB316:AB317 E316:G317 X316:X317 R316:R317 O316:O317 M316:M317 AE316:AE317 AE241:AE245 I241:I245 AB241:AB245 E241:G245 X241:X245 R241:R245 O241:O245 M241:M245 AE277:AE279 M277:M279 O277:O279 R277:R279 X277:X279 E277:G279 AB277:AB279 I277:I279 I316:I317 AE300:AE304 I300:I304 AB300:AB304 E300:G304 X300:X304 R300:R304 O300:O304 M300:M304 AB421:AB422 E421:G422 X421:X422 R421:R422 O421:O422 M421:M422 AE421:AE422 AE346:AE350 I346:I350 AB346:AB350 E346:G350 X346:X350 R346:R350 O346:O350 M346:M350 AE382:AE384 M382:M384 O382:O384 R382:R384 X382:X384 E382:G384 AB382:AB384 I382:I384 I421:I422 AE405:AE409 I405:I409 AB405:AB409 E405:G409 X405:X409 R405:R409 O405:O409 M405:M409 AB103:AB104 E103:G104 X103:X104 R103:R104 O103:O104 M103:M104 AE103:AE104 AE28:AE32 I28:I32 AB28:AB32 E28:G32 X28:X32 R28:R32 O28:O32 M28:M32 AE64:AE66 M64:M66 O64:O66 R64:R66 X64:X66 E64:G66 AB64:AB66 I64:I66 I103:I104 AE87:AE91 I87:I91 AB87:AB91 E87:G91 X87:X91 R87:R91 O87:O91 M87:M91 AB208:AB209 E208:G209 X208:X209 R208:R209 O208:O209 M208:M209 AE208:AE209 AE133:AE137 I133:I137 AB133:AB137 E133:G137 X133:X137 R133:R137 O133:O137 M133:M137 AE169:AE171 M169:M171 O169:O171 R169:R171 X169:X171 E169:G171 AB169:AB171 I169:I171 I208:I209 AE192:AE196 I192:I196 AB192:AB196 E192:G196 X192:X196 R192:R196 O192:O196 M192:M196 AE445:AE449 I445:I449 AB445:AB449 E445:G449 X445:X449 R445:R449 O445:O449 M445:M449 AE481:AE483 M481:M483 O481:O483 R481:R483 X481:X483 E481:G483 AB481:AB483 I481:I483 AE504:AE507 I504:I507 AB504:AB507 E504:G507 X504:X507 R504:R507 O504:O507 M504:M507</xm:sqref>
        </x14:dataValidation>
        <x14:dataValidation type="list" allowBlank="1" showInputMessage="1" showErrorMessage="1" xr:uid="{00000000-0002-0000-0200-000006000000}">
          <x14:formula1>
            <xm:f>'C:\Users\louiseag\Documents\Brian Azzopardi Jump2Excel Neemo\Budget forms AA\[BUDGET CONSUMPTION REPORTING Jump2Excel_160322_ReviewAA.xlsx]MetaData'!#REF!</xm:f>
          </x14:formula1>
          <xm:sqref>AC316:AC317 AF316:AG317 Y316:Y317 K316:K317 K241:K245 S241:S245 AC241:AC245 AF241:AG245 Y241:Y245 K277:K279 Y277:Y279 AF277:AG279 AC277:AC279 S277:S279 S316:S317 K300:K304 S300:S304 AC300:AC304 AF300:AG304 Y300:Y304 AC421:AC422 AF421:AG422 Y421:Y422 K421:K422 K346:K350 S346:S350 AC346:AC350 AF346:AG350 Y346:Y350 K382:K384 Y382:Y384 AF382:AG384 AC382:AC384 S382:S384 S421:S422 K405:K409 S405:S409 AC405:AC409 AF405:AG409 Y405:Y409 AC103:AC104 AF103:AG104 Y103:Y104 K103:K104 K28:K32 S28:S32 AC28:AC32 AF28:AG32 Y28:Y32 K64:K66 Y64:Y66 AF64:AG66 AC64:AC66 S64:S66 S103:S104 K87:K91 S87:S91 AC87:AC91 AF87:AG91 Y87:Y91 AC208:AC209 AF208:AG209 Y208:Y209 K208:K209 K133:K137 S133:S137 AC133:AC137 AF133:AG137 Y133:Y137 K169:K171 Y169:Y171 AF169:AG171 AC169:AC171 S169:S171 S208:S209 K192:K196 S192:S196 AC192:AC196 AF192:AG196 Y192:Y196 K445:K449 S445:S449 AC445:AC449 AF445:AG449 Y445:Y449 K481:K483 Y481:Y483 AF481:AG483 AC481:AC483 S481:S483 K504:K507 S504:S507 AC504:AC507 AF504:AG507 Y504:Y507</xm:sqref>
        </x14:dataValidation>
        <x14:dataValidation type="list" allowBlank="1" showInputMessage="1" showErrorMessage="1" xr:uid="{00000000-0002-0000-0200-000007000000}">
          <x14:formula1>
            <xm:f>'Project Data'!$C$33:$C$49</xm:f>
          </x14:formula1>
          <xm:sqref>C7:C508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510"/>
  <sheetViews>
    <sheetView showGridLines="0" zoomScale="71" zoomScaleNormal="71" workbookViewId="0">
      <selection activeCell="K6" sqref="K6:O6"/>
    </sheetView>
  </sheetViews>
  <sheetFormatPr defaultColWidth="8.6640625" defaultRowHeight="14.4"/>
  <cols>
    <col min="1" max="1" width="3.6640625" style="8" customWidth="1"/>
    <col min="2" max="2" width="14" style="8" customWidth="1"/>
    <col min="3" max="3" width="40" style="8" customWidth="1"/>
    <col min="4" max="4" width="23.33203125" style="8" customWidth="1"/>
    <col min="5" max="5" width="13.33203125" style="8" customWidth="1"/>
    <col min="6" max="6" width="22.33203125" style="8" customWidth="1"/>
    <col min="7" max="7" width="20.33203125" style="15" bestFit="1" customWidth="1"/>
    <col min="8" max="9" width="16.33203125" style="8" customWidth="1"/>
    <col min="10" max="10" width="1.33203125" style="8" customWidth="1"/>
    <col min="11" max="11" width="13.6640625" style="8" customWidth="1"/>
    <col min="12" max="12" width="15.33203125" style="8" customWidth="1"/>
    <col min="13" max="13" width="17.33203125" style="8" customWidth="1"/>
    <col min="14" max="14" width="14.6640625" style="8" customWidth="1"/>
    <col min="15" max="15" width="12.5546875" style="8" customWidth="1"/>
    <col min="16" max="16" width="48.33203125" style="8" customWidth="1"/>
    <col min="17" max="17" width="22.6640625" style="8" customWidth="1"/>
    <col min="18" max="18" width="8.6640625" style="8" customWidth="1"/>
    <col min="19" max="19" width="11.33203125" style="8" customWidth="1"/>
    <col min="20" max="16384" width="8.6640625" style="8"/>
  </cols>
  <sheetData>
    <row r="1" spans="2:16" ht="7.95" customHeight="1"/>
    <row r="2" spans="2:16" ht="28.2" customHeight="1">
      <c r="B2" s="451" t="s">
        <v>170</v>
      </c>
      <c r="C2" s="451"/>
      <c r="D2" s="451"/>
      <c r="E2" s="451"/>
      <c r="F2" s="451"/>
    </row>
    <row r="3" spans="2:16" ht="22.2" customHeight="1" thickBot="1"/>
    <row r="4" spans="2:16" ht="37.950000000000003" customHeight="1" thickTop="1" thickBot="1">
      <c r="B4" s="444" t="s">
        <v>107</v>
      </c>
      <c r="C4" s="445"/>
      <c r="D4" s="445"/>
      <c r="E4" s="445"/>
      <c r="F4" s="446"/>
      <c r="G4" s="82"/>
      <c r="H4" s="434" t="s">
        <v>35</v>
      </c>
      <c r="I4" s="435"/>
      <c r="J4" s="436"/>
      <c r="K4" s="201" t="s">
        <v>149</v>
      </c>
      <c r="L4" s="229" t="s">
        <v>37</v>
      </c>
      <c r="M4" s="202" t="s">
        <v>38</v>
      </c>
    </row>
    <row r="5" spans="2:16" ht="5.7" customHeight="1" thickTop="1" thickBot="1">
      <c r="N5" s="15"/>
    </row>
    <row r="6" spans="2:16" ht="28.2" customHeight="1" thickTop="1" thickBot="1">
      <c r="B6" s="455" t="s">
        <v>108</v>
      </c>
      <c r="C6" s="453"/>
      <c r="D6" s="453"/>
      <c r="E6" s="453"/>
      <c r="F6" s="453"/>
      <c r="G6" s="453"/>
      <c r="H6" s="453"/>
      <c r="I6" s="456"/>
      <c r="J6" s="221"/>
      <c r="K6" s="452" t="s">
        <v>109</v>
      </c>
      <c r="L6" s="453"/>
      <c r="M6" s="453"/>
      <c r="N6" s="453"/>
      <c r="O6" s="454"/>
      <c r="P6" s="1"/>
    </row>
    <row r="7" spans="2:16" ht="47.4" thickBot="1">
      <c r="B7" s="222" t="s">
        <v>110</v>
      </c>
      <c r="C7" s="223" t="s">
        <v>111</v>
      </c>
      <c r="D7" s="223" t="s">
        <v>112</v>
      </c>
      <c r="E7" s="223" t="s">
        <v>113</v>
      </c>
      <c r="F7" s="224" t="s">
        <v>88</v>
      </c>
      <c r="G7" s="224" t="s">
        <v>89</v>
      </c>
      <c r="H7" s="224" t="s">
        <v>114</v>
      </c>
      <c r="I7" s="224" t="s">
        <v>115</v>
      </c>
      <c r="J7" s="225"/>
      <c r="K7" s="226" t="s">
        <v>91</v>
      </c>
      <c r="L7" s="226" t="s">
        <v>93</v>
      </c>
      <c r="M7" s="226" t="s">
        <v>92</v>
      </c>
      <c r="N7" s="226" t="s">
        <v>95</v>
      </c>
      <c r="O7" s="227" t="s">
        <v>116</v>
      </c>
      <c r="P7" s="228" t="s">
        <v>104</v>
      </c>
    </row>
    <row r="8" spans="2:16" ht="15.6">
      <c r="B8" s="83"/>
      <c r="C8" s="84"/>
      <c r="D8" s="85"/>
      <c r="E8" s="86"/>
      <c r="F8" s="85"/>
      <c r="G8" s="87"/>
      <c r="H8" s="85"/>
      <c r="I8" s="85"/>
      <c r="J8" s="88"/>
      <c r="K8" s="89"/>
      <c r="L8" s="84"/>
      <c r="M8" s="90"/>
      <c r="N8" s="84"/>
      <c r="O8" s="84"/>
      <c r="P8" s="91"/>
    </row>
    <row r="9" spans="2:16" ht="15.6">
      <c r="B9" s="92"/>
      <c r="C9" s="93"/>
      <c r="D9" s="94"/>
      <c r="E9" s="95"/>
      <c r="F9" s="94"/>
      <c r="G9" s="96"/>
      <c r="H9" s="94"/>
      <c r="I9" s="94"/>
      <c r="J9" s="97"/>
      <c r="K9" s="98"/>
      <c r="L9" s="93"/>
      <c r="M9" s="99"/>
      <c r="N9" s="93"/>
      <c r="O9" s="93"/>
      <c r="P9" s="100"/>
    </row>
    <row r="10" spans="2:16" ht="15.6">
      <c r="B10" s="101"/>
      <c r="C10" s="102"/>
      <c r="D10" s="103"/>
      <c r="E10" s="103"/>
      <c r="F10" s="103"/>
      <c r="G10" s="104"/>
      <c r="H10" s="103"/>
      <c r="I10" s="103"/>
      <c r="J10" s="105"/>
      <c r="K10" s="106"/>
      <c r="L10" s="102"/>
      <c r="M10" s="107"/>
      <c r="N10" s="102"/>
      <c r="O10" s="102"/>
      <c r="P10" s="108"/>
    </row>
    <row r="11" spans="2:16" ht="15.6">
      <c r="B11" s="101"/>
      <c r="C11" s="102"/>
      <c r="D11" s="103"/>
      <c r="E11" s="103"/>
      <c r="F11" s="103"/>
      <c r="G11" s="104"/>
      <c r="H11" s="103"/>
      <c r="I11" s="103"/>
      <c r="J11" s="105"/>
      <c r="K11" s="106"/>
      <c r="L11" s="102"/>
      <c r="M11" s="107"/>
      <c r="N11" s="102"/>
      <c r="O11" s="102"/>
      <c r="P11" s="108"/>
    </row>
    <row r="12" spans="2:16" ht="15.6">
      <c r="B12" s="101"/>
      <c r="C12" s="102"/>
      <c r="D12" s="103"/>
      <c r="E12" s="103"/>
      <c r="F12" s="103"/>
      <c r="G12" s="104"/>
      <c r="H12" s="103"/>
      <c r="I12" s="103"/>
      <c r="J12" s="105"/>
      <c r="K12" s="106"/>
      <c r="L12" s="102"/>
      <c r="M12" s="107"/>
      <c r="N12" s="102"/>
      <c r="O12" s="102"/>
      <c r="P12" s="108"/>
    </row>
    <row r="13" spans="2:16" ht="15.6">
      <c r="B13" s="101"/>
      <c r="C13" s="102"/>
      <c r="D13" s="103"/>
      <c r="E13" s="103"/>
      <c r="F13" s="103"/>
      <c r="G13" s="104"/>
      <c r="H13" s="103"/>
      <c r="I13" s="103"/>
      <c r="J13" s="105"/>
      <c r="K13" s="106"/>
      <c r="L13" s="102"/>
      <c r="M13" s="107"/>
      <c r="N13" s="102"/>
      <c r="O13" s="102"/>
      <c r="P13" s="108"/>
    </row>
    <row r="14" spans="2:16" ht="15.6">
      <c r="B14" s="101"/>
      <c r="C14" s="102"/>
      <c r="D14" s="103"/>
      <c r="E14" s="103"/>
      <c r="F14" s="103"/>
      <c r="G14" s="104"/>
      <c r="H14" s="103"/>
      <c r="I14" s="103"/>
      <c r="J14" s="105"/>
      <c r="K14" s="106"/>
      <c r="L14" s="102"/>
      <c r="M14" s="107"/>
      <c r="N14" s="102"/>
      <c r="O14" s="102"/>
      <c r="P14" s="108"/>
    </row>
    <row r="15" spans="2:16" ht="15.6">
      <c r="B15" s="101"/>
      <c r="C15" s="102"/>
      <c r="D15" s="103"/>
      <c r="E15" s="103"/>
      <c r="F15" s="103"/>
      <c r="G15" s="104"/>
      <c r="H15" s="103"/>
      <c r="I15" s="103"/>
      <c r="J15" s="105"/>
      <c r="K15" s="106"/>
      <c r="L15" s="102"/>
      <c r="M15" s="107"/>
      <c r="N15" s="102"/>
      <c r="O15" s="102"/>
      <c r="P15" s="108"/>
    </row>
    <row r="16" spans="2:16" ht="15.6">
      <c r="B16" s="101"/>
      <c r="C16" s="102"/>
      <c r="D16" s="103"/>
      <c r="E16" s="103"/>
      <c r="F16" s="103"/>
      <c r="G16" s="104"/>
      <c r="H16" s="103"/>
      <c r="I16" s="103"/>
      <c r="J16" s="105"/>
      <c r="K16" s="106"/>
      <c r="L16" s="102"/>
      <c r="M16" s="107"/>
      <c r="N16" s="102"/>
      <c r="O16" s="102"/>
      <c r="P16" s="108"/>
    </row>
    <row r="17" spans="2:16" ht="15.6">
      <c r="B17" s="101"/>
      <c r="C17" s="102"/>
      <c r="D17" s="103"/>
      <c r="E17" s="103"/>
      <c r="F17" s="103"/>
      <c r="G17" s="104"/>
      <c r="H17" s="103"/>
      <c r="I17" s="103"/>
      <c r="J17" s="105">
        <v>43551</v>
      </c>
      <c r="K17" s="106"/>
      <c r="L17" s="102"/>
      <c r="M17" s="107"/>
      <c r="N17" s="102"/>
      <c r="O17" s="102"/>
      <c r="P17" s="108"/>
    </row>
    <row r="18" spans="2:16" ht="15.6">
      <c r="B18" s="109"/>
      <c r="C18" s="110"/>
      <c r="D18" s="103"/>
      <c r="E18" s="110"/>
      <c r="F18" s="110"/>
      <c r="G18" s="111"/>
      <c r="H18" s="110"/>
      <c r="I18" s="110"/>
      <c r="J18" s="112"/>
      <c r="K18" s="113"/>
      <c r="L18" s="110"/>
      <c r="M18" s="110"/>
      <c r="N18" s="102"/>
      <c r="O18" s="102"/>
      <c r="P18" s="108"/>
    </row>
    <row r="19" spans="2:16" ht="15.6">
      <c r="B19" s="109"/>
      <c r="C19" s="110"/>
      <c r="D19" s="103"/>
      <c r="E19" s="110"/>
      <c r="F19" s="110"/>
      <c r="G19" s="111"/>
      <c r="H19" s="110"/>
      <c r="I19" s="110"/>
      <c r="J19" s="112"/>
      <c r="K19" s="110"/>
      <c r="L19" s="110"/>
      <c r="M19" s="110"/>
      <c r="N19" s="102"/>
      <c r="O19" s="102"/>
      <c r="P19" s="108"/>
    </row>
    <row r="20" spans="2:16" ht="15.6">
      <c r="B20" s="101"/>
      <c r="C20" s="102"/>
      <c r="D20" s="103"/>
      <c r="E20" s="103"/>
      <c r="F20" s="103"/>
      <c r="G20" s="104"/>
      <c r="H20" s="103"/>
      <c r="I20" s="103"/>
      <c r="J20" s="105"/>
      <c r="K20" s="106"/>
      <c r="L20" s="102"/>
      <c r="M20" s="107"/>
      <c r="N20" s="102"/>
      <c r="O20" s="102"/>
      <c r="P20" s="108"/>
    </row>
    <row r="21" spans="2:16" ht="15.6">
      <c r="B21" s="101"/>
      <c r="C21" s="102"/>
      <c r="D21" s="103"/>
      <c r="E21" s="103"/>
      <c r="F21" s="103"/>
      <c r="G21" s="104"/>
      <c r="H21" s="103"/>
      <c r="I21" s="103"/>
      <c r="J21" s="105"/>
      <c r="K21" s="106"/>
      <c r="L21" s="102"/>
      <c r="M21" s="107"/>
      <c r="N21" s="102"/>
      <c r="O21" s="102"/>
      <c r="P21" s="108"/>
    </row>
    <row r="22" spans="2:16" ht="15.6">
      <c r="B22" s="101"/>
      <c r="C22" s="102"/>
      <c r="D22" s="103"/>
      <c r="E22" s="103"/>
      <c r="F22" s="103"/>
      <c r="G22" s="104"/>
      <c r="H22" s="103"/>
      <c r="I22" s="103"/>
      <c r="J22" s="105"/>
      <c r="K22" s="106"/>
      <c r="L22" s="102"/>
      <c r="M22" s="107"/>
      <c r="N22" s="102"/>
      <c r="O22" s="102"/>
      <c r="P22" s="108"/>
    </row>
    <row r="23" spans="2:16" ht="15.6">
      <c r="B23" s="101"/>
      <c r="C23" s="102"/>
      <c r="D23" s="103"/>
      <c r="E23" s="103"/>
      <c r="F23" s="103"/>
      <c r="G23" s="104"/>
      <c r="H23" s="103"/>
      <c r="I23" s="103"/>
      <c r="J23" s="105"/>
      <c r="K23" s="106"/>
      <c r="L23" s="102"/>
      <c r="M23" s="107"/>
      <c r="N23" s="102"/>
      <c r="O23" s="102"/>
      <c r="P23" s="108"/>
    </row>
    <row r="24" spans="2:16" ht="15.6">
      <c r="B24" s="101"/>
      <c r="C24" s="102"/>
      <c r="D24" s="103"/>
      <c r="E24" s="103"/>
      <c r="F24" s="103"/>
      <c r="G24" s="104"/>
      <c r="H24" s="103"/>
      <c r="I24" s="103"/>
      <c r="J24" s="105"/>
      <c r="K24" s="106"/>
      <c r="L24" s="102"/>
      <c r="M24" s="107"/>
      <c r="N24" s="102"/>
      <c r="O24" s="102"/>
      <c r="P24" s="108"/>
    </row>
    <row r="25" spans="2:16" ht="15.6">
      <c r="B25" s="101"/>
      <c r="C25" s="102"/>
      <c r="D25" s="103"/>
      <c r="E25" s="103"/>
      <c r="F25" s="103"/>
      <c r="G25" s="104"/>
      <c r="H25" s="103"/>
      <c r="I25" s="103"/>
      <c r="J25" s="105"/>
      <c r="K25" s="106"/>
      <c r="L25" s="102"/>
      <c r="M25" s="107"/>
      <c r="N25" s="102"/>
      <c r="O25" s="102"/>
      <c r="P25" s="108"/>
    </row>
    <row r="26" spans="2:16" ht="15.6">
      <c r="B26" s="101"/>
      <c r="C26" s="102"/>
      <c r="D26" s="103"/>
      <c r="E26" s="103"/>
      <c r="F26" s="103"/>
      <c r="G26" s="104"/>
      <c r="H26" s="103"/>
      <c r="I26" s="103"/>
      <c r="J26" s="105"/>
      <c r="K26" s="106"/>
      <c r="L26" s="102"/>
      <c r="M26" s="107"/>
      <c r="N26" s="102"/>
      <c r="O26" s="102"/>
      <c r="P26" s="108"/>
    </row>
    <row r="27" spans="2:16" ht="15.6">
      <c r="B27" s="101"/>
      <c r="C27" s="102"/>
      <c r="D27" s="103"/>
      <c r="E27" s="103"/>
      <c r="F27" s="103"/>
      <c r="G27" s="104"/>
      <c r="H27" s="103"/>
      <c r="I27" s="103"/>
      <c r="J27" s="105"/>
      <c r="K27" s="106"/>
      <c r="L27" s="102"/>
      <c r="M27" s="107"/>
      <c r="N27" s="102"/>
      <c r="O27" s="102"/>
      <c r="P27" s="108"/>
    </row>
    <row r="28" spans="2:16" ht="15.6">
      <c r="B28" s="101"/>
      <c r="C28" s="102"/>
      <c r="D28" s="103"/>
      <c r="E28" s="103"/>
      <c r="F28" s="103"/>
      <c r="G28" s="104"/>
      <c r="H28" s="103"/>
      <c r="I28" s="103"/>
      <c r="J28" s="105"/>
      <c r="K28" s="106"/>
      <c r="L28" s="102"/>
      <c r="M28" s="107"/>
      <c r="N28" s="102"/>
      <c r="O28" s="102"/>
      <c r="P28" s="108"/>
    </row>
    <row r="29" spans="2:16" ht="15.6">
      <c r="B29" s="101"/>
      <c r="C29" s="102"/>
      <c r="D29" s="103"/>
      <c r="E29" s="103"/>
      <c r="F29" s="103"/>
      <c r="G29" s="104"/>
      <c r="H29" s="103"/>
      <c r="I29" s="103"/>
      <c r="J29" s="105"/>
      <c r="K29" s="106"/>
      <c r="L29" s="102"/>
      <c r="M29" s="107"/>
      <c r="N29" s="102"/>
      <c r="O29" s="102"/>
      <c r="P29" s="108"/>
    </row>
    <row r="30" spans="2:16" ht="15.6">
      <c r="B30" s="101"/>
      <c r="C30" s="102"/>
      <c r="D30" s="103"/>
      <c r="E30" s="103"/>
      <c r="F30" s="103"/>
      <c r="G30" s="104"/>
      <c r="H30" s="103"/>
      <c r="I30" s="103"/>
      <c r="J30" s="105"/>
      <c r="K30" s="106"/>
      <c r="L30" s="102"/>
      <c r="M30" s="107"/>
      <c r="N30" s="102"/>
      <c r="O30" s="102"/>
      <c r="P30" s="108"/>
    </row>
    <row r="31" spans="2:16" ht="15.6">
      <c r="B31" s="101"/>
      <c r="C31" s="102"/>
      <c r="D31" s="103"/>
      <c r="E31" s="103"/>
      <c r="F31" s="103"/>
      <c r="G31" s="104"/>
      <c r="H31" s="103"/>
      <c r="I31" s="103"/>
      <c r="J31" s="105"/>
      <c r="K31" s="106"/>
      <c r="L31" s="102"/>
      <c r="M31" s="107"/>
      <c r="N31" s="102"/>
      <c r="O31" s="102"/>
      <c r="P31" s="108"/>
    </row>
    <row r="32" spans="2:16" ht="15.6">
      <c r="B32" s="101"/>
      <c r="C32" s="102"/>
      <c r="D32" s="103"/>
      <c r="E32" s="103"/>
      <c r="F32" s="103"/>
      <c r="G32" s="104"/>
      <c r="H32" s="103"/>
      <c r="I32" s="103"/>
      <c r="J32" s="105"/>
      <c r="K32" s="106"/>
      <c r="L32" s="102"/>
      <c r="M32" s="107"/>
      <c r="N32" s="102"/>
      <c r="O32" s="102"/>
      <c r="P32" s="108"/>
    </row>
    <row r="33" spans="2:16" ht="15.6">
      <c r="B33" s="101"/>
      <c r="C33" s="102"/>
      <c r="D33" s="103"/>
      <c r="E33" s="103"/>
      <c r="F33" s="103"/>
      <c r="G33" s="104"/>
      <c r="H33" s="103"/>
      <c r="I33" s="103"/>
      <c r="J33" s="105"/>
      <c r="K33" s="106"/>
      <c r="L33" s="102"/>
      <c r="M33" s="107"/>
      <c r="N33" s="102"/>
      <c r="O33" s="102"/>
      <c r="P33" s="108"/>
    </row>
    <row r="34" spans="2:16" ht="15.6">
      <c r="B34" s="101"/>
      <c r="C34" s="102"/>
      <c r="D34" s="103"/>
      <c r="E34" s="103"/>
      <c r="F34" s="103"/>
      <c r="G34" s="104"/>
      <c r="H34" s="103"/>
      <c r="I34" s="103"/>
      <c r="J34" s="105"/>
      <c r="K34" s="106"/>
      <c r="L34" s="102"/>
      <c r="M34" s="107"/>
      <c r="N34" s="102"/>
      <c r="O34" s="102"/>
      <c r="P34" s="108"/>
    </row>
    <row r="35" spans="2:16" ht="15.6">
      <c r="B35" s="101"/>
      <c r="C35" s="102"/>
      <c r="D35" s="103"/>
      <c r="E35" s="103"/>
      <c r="F35" s="103"/>
      <c r="G35" s="104"/>
      <c r="H35" s="103"/>
      <c r="I35" s="103"/>
      <c r="J35" s="105"/>
      <c r="K35" s="106"/>
      <c r="L35" s="102"/>
      <c r="M35" s="107"/>
      <c r="N35" s="102"/>
      <c r="O35" s="102"/>
      <c r="P35" s="108"/>
    </row>
    <row r="36" spans="2:16" ht="15.6">
      <c r="B36" s="101"/>
      <c r="C36" s="102"/>
      <c r="D36" s="103"/>
      <c r="E36" s="103"/>
      <c r="F36" s="103"/>
      <c r="G36" s="104"/>
      <c r="H36" s="103"/>
      <c r="I36" s="103"/>
      <c r="J36" s="105"/>
      <c r="K36" s="106"/>
      <c r="L36" s="102"/>
      <c r="M36" s="107"/>
      <c r="N36" s="102"/>
      <c r="O36" s="102"/>
      <c r="P36" s="108"/>
    </row>
    <row r="37" spans="2:16" ht="15.6">
      <c r="B37" s="101"/>
      <c r="C37" s="102"/>
      <c r="D37" s="103"/>
      <c r="E37" s="103"/>
      <c r="F37" s="103"/>
      <c r="G37" s="104"/>
      <c r="H37" s="103"/>
      <c r="I37" s="103"/>
      <c r="J37" s="105"/>
      <c r="K37" s="106"/>
      <c r="L37" s="102"/>
      <c r="M37" s="107"/>
      <c r="N37" s="102"/>
      <c r="O37" s="102"/>
      <c r="P37" s="108"/>
    </row>
    <row r="38" spans="2:16" ht="15.6">
      <c r="B38" s="101"/>
      <c r="C38" s="102"/>
      <c r="D38" s="103"/>
      <c r="E38" s="103"/>
      <c r="F38" s="103"/>
      <c r="G38" s="104"/>
      <c r="H38" s="103"/>
      <c r="I38" s="103"/>
      <c r="J38" s="105"/>
      <c r="K38" s="106"/>
      <c r="L38" s="102"/>
      <c r="M38" s="107"/>
      <c r="N38" s="102"/>
      <c r="O38" s="102"/>
      <c r="P38" s="108"/>
    </row>
    <row r="39" spans="2:16" ht="15.6">
      <c r="B39" s="101"/>
      <c r="C39" s="102"/>
      <c r="D39" s="103"/>
      <c r="E39" s="103"/>
      <c r="F39" s="103"/>
      <c r="G39" s="104"/>
      <c r="H39" s="103"/>
      <c r="I39" s="103"/>
      <c r="J39" s="105"/>
      <c r="K39" s="106"/>
      <c r="L39" s="102"/>
      <c r="M39" s="107"/>
      <c r="N39" s="102"/>
      <c r="O39" s="102"/>
      <c r="P39" s="108"/>
    </row>
    <row r="40" spans="2:16" ht="15.6">
      <c r="B40" s="101"/>
      <c r="C40" s="102"/>
      <c r="D40" s="103"/>
      <c r="E40" s="103"/>
      <c r="F40" s="103"/>
      <c r="G40" s="104"/>
      <c r="H40" s="103"/>
      <c r="I40" s="103"/>
      <c r="J40" s="105"/>
      <c r="K40" s="106"/>
      <c r="L40" s="102"/>
      <c r="M40" s="107"/>
      <c r="N40" s="102"/>
      <c r="O40" s="102"/>
      <c r="P40" s="108"/>
    </row>
    <row r="41" spans="2:16" ht="15.6">
      <c r="B41" s="101"/>
      <c r="C41" s="102"/>
      <c r="D41" s="103"/>
      <c r="E41" s="103"/>
      <c r="F41" s="103"/>
      <c r="G41" s="104"/>
      <c r="H41" s="103"/>
      <c r="I41" s="103"/>
      <c r="J41" s="105"/>
      <c r="K41" s="106"/>
      <c r="L41" s="102"/>
      <c r="M41" s="107"/>
      <c r="N41" s="102"/>
      <c r="O41" s="102"/>
      <c r="P41" s="108"/>
    </row>
    <row r="42" spans="2:16" ht="15.6">
      <c r="B42" s="101"/>
      <c r="C42" s="102"/>
      <c r="D42" s="103"/>
      <c r="E42" s="103"/>
      <c r="F42" s="103"/>
      <c r="G42" s="104"/>
      <c r="H42" s="103"/>
      <c r="I42" s="103"/>
      <c r="J42" s="105"/>
      <c r="K42" s="106"/>
      <c r="L42" s="102"/>
      <c r="M42" s="107"/>
      <c r="N42" s="102"/>
      <c r="O42" s="102"/>
      <c r="P42" s="108"/>
    </row>
    <row r="43" spans="2:16" ht="15.6">
      <c r="B43" s="101"/>
      <c r="C43" s="102"/>
      <c r="D43" s="103"/>
      <c r="E43" s="103"/>
      <c r="F43" s="103"/>
      <c r="G43" s="104"/>
      <c r="H43" s="103"/>
      <c r="I43" s="103"/>
      <c r="J43" s="105"/>
      <c r="K43" s="106"/>
      <c r="L43" s="102"/>
      <c r="M43" s="107"/>
      <c r="N43" s="102"/>
      <c r="O43" s="102"/>
      <c r="P43" s="108"/>
    </row>
    <row r="44" spans="2:16" ht="15.6">
      <c r="B44" s="101"/>
      <c r="C44" s="102"/>
      <c r="D44" s="103"/>
      <c r="E44" s="103"/>
      <c r="F44" s="103"/>
      <c r="G44" s="104"/>
      <c r="H44" s="103"/>
      <c r="I44" s="103"/>
      <c r="J44" s="105"/>
      <c r="K44" s="106"/>
      <c r="L44" s="102"/>
      <c r="M44" s="107"/>
      <c r="N44" s="102"/>
      <c r="O44" s="102"/>
      <c r="P44" s="108"/>
    </row>
    <row r="45" spans="2:16" ht="15.6">
      <c r="B45" s="101"/>
      <c r="C45" s="102"/>
      <c r="D45" s="103"/>
      <c r="E45" s="103"/>
      <c r="F45" s="103"/>
      <c r="G45" s="104"/>
      <c r="H45" s="103"/>
      <c r="I45" s="103"/>
      <c r="J45" s="105"/>
      <c r="K45" s="106"/>
      <c r="L45" s="102"/>
      <c r="M45" s="107"/>
      <c r="N45" s="102"/>
      <c r="O45" s="102"/>
      <c r="P45" s="108"/>
    </row>
    <row r="46" spans="2:16" ht="15.6">
      <c r="B46" s="101"/>
      <c r="C46" s="102"/>
      <c r="D46" s="103"/>
      <c r="E46" s="103"/>
      <c r="F46" s="103"/>
      <c r="G46" s="104"/>
      <c r="H46" s="103"/>
      <c r="I46" s="103"/>
      <c r="J46" s="105"/>
      <c r="K46" s="106"/>
      <c r="L46" s="102"/>
      <c r="M46" s="107"/>
      <c r="N46" s="102"/>
      <c r="O46" s="102"/>
      <c r="P46" s="108"/>
    </row>
    <row r="47" spans="2:16" ht="15.6">
      <c r="B47" s="101"/>
      <c r="C47" s="102"/>
      <c r="D47" s="103"/>
      <c r="E47" s="103"/>
      <c r="F47" s="103"/>
      <c r="G47" s="104"/>
      <c r="H47" s="103"/>
      <c r="I47" s="103"/>
      <c r="J47" s="105"/>
      <c r="K47" s="106"/>
      <c r="L47" s="102"/>
      <c r="M47" s="107"/>
      <c r="N47" s="102"/>
      <c r="O47" s="102"/>
      <c r="P47" s="108"/>
    </row>
    <row r="48" spans="2:16" ht="15.6">
      <c r="B48" s="101"/>
      <c r="C48" s="102"/>
      <c r="D48" s="103"/>
      <c r="E48" s="103"/>
      <c r="F48" s="103"/>
      <c r="G48" s="104"/>
      <c r="H48" s="103"/>
      <c r="I48" s="103"/>
      <c r="J48" s="105"/>
      <c r="K48" s="106"/>
      <c r="L48" s="102"/>
      <c r="M48" s="107"/>
      <c r="N48" s="102"/>
      <c r="O48" s="102"/>
      <c r="P48" s="108"/>
    </row>
    <row r="49" spans="2:16" ht="15.6">
      <c r="B49" s="101"/>
      <c r="C49" s="102"/>
      <c r="D49" s="103"/>
      <c r="E49" s="103"/>
      <c r="F49" s="103"/>
      <c r="G49" s="104"/>
      <c r="H49" s="103"/>
      <c r="I49" s="103"/>
      <c r="J49" s="105"/>
      <c r="K49" s="106"/>
      <c r="L49" s="102"/>
      <c r="M49" s="107"/>
      <c r="N49" s="102"/>
      <c r="O49" s="102"/>
      <c r="P49" s="108"/>
    </row>
    <row r="50" spans="2:16" ht="15.6">
      <c r="B50" s="101"/>
      <c r="C50" s="102"/>
      <c r="D50" s="103"/>
      <c r="E50" s="103"/>
      <c r="F50" s="103"/>
      <c r="G50" s="104"/>
      <c r="H50" s="103"/>
      <c r="I50" s="103"/>
      <c r="J50" s="105"/>
      <c r="K50" s="106"/>
      <c r="L50" s="102"/>
      <c r="M50" s="107"/>
      <c r="N50" s="102"/>
      <c r="O50" s="102"/>
      <c r="P50" s="108"/>
    </row>
    <row r="51" spans="2:16" ht="15.6">
      <c r="B51" s="101"/>
      <c r="C51" s="102"/>
      <c r="D51" s="103"/>
      <c r="E51" s="103"/>
      <c r="F51" s="103"/>
      <c r="G51" s="104"/>
      <c r="H51" s="103"/>
      <c r="I51" s="103"/>
      <c r="J51" s="105"/>
      <c r="K51" s="106"/>
      <c r="L51" s="102"/>
      <c r="M51" s="107"/>
      <c r="N51" s="102"/>
      <c r="O51" s="102"/>
      <c r="P51" s="108"/>
    </row>
    <row r="52" spans="2:16" ht="15.6">
      <c r="B52" s="101"/>
      <c r="C52" s="102"/>
      <c r="D52" s="103"/>
      <c r="E52" s="103"/>
      <c r="F52" s="103"/>
      <c r="G52" s="104"/>
      <c r="H52" s="103"/>
      <c r="I52" s="103"/>
      <c r="J52" s="105"/>
      <c r="K52" s="106"/>
      <c r="L52" s="102"/>
      <c r="M52" s="107"/>
      <c r="N52" s="102"/>
      <c r="O52" s="102"/>
      <c r="P52" s="108"/>
    </row>
    <row r="53" spans="2:16" ht="15.6">
      <c r="B53" s="101"/>
      <c r="C53" s="102"/>
      <c r="D53" s="103"/>
      <c r="E53" s="103"/>
      <c r="F53" s="103"/>
      <c r="G53" s="104"/>
      <c r="H53" s="103"/>
      <c r="I53" s="103"/>
      <c r="J53" s="105"/>
      <c r="K53" s="106"/>
      <c r="L53" s="102"/>
      <c r="M53" s="107"/>
      <c r="N53" s="102"/>
      <c r="O53" s="102"/>
      <c r="P53" s="108"/>
    </row>
    <row r="54" spans="2:16" ht="15.6">
      <c r="B54" s="101"/>
      <c r="C54" s="102"/>
      <c r="D54" s="103"/>
      <c r="E54" s="103"/>
      <c r="F54" s="103"/>
      <c r="G54" s="104"/>
      <c r="H54" s="103"/>
      <c r="I54" s="103"/>
      <c r="J54" s="105"/>
      <c r="K54" s="106"/>
      <c r="L54" s="102"/>
      <c r="M54" s="107"/>
      <c r="N54" s="102"/>
      <c r="O54" s="102"/>
      <c r="P54" s="108"/>
    </row>
    <row r="55" spans="2:16" ht="15.6">
      <c r="B55" s="101"/>
      <c r="C55" s="102"/>
      <c r="D55" s="103"/>
      <c r="E55" s="103"/>
      <c r="F55" s="103"/>
      <c r="G55" s="104"/>
      <c r="H55" s="103"/>
      <c r="I55" s="103"/>
      <c r="J55" s="105"/>
      <c r="K55" s="106"/>
      <c r="L55" s="102"/>
      <c r="M55" s="107"/>
      <c r="N55" s="102"/>
      <c r="O55" s="102"/>
      <c r="P55" s="108"/>
    </row>
    <row r="56" spans="2:16" ht="15.6">
      <c r="B56" s="101"/>
      <c r="C56" s="102"/>
      <c r="D56" s="103"/>
      <c r="E56" s="103"/>
      <c r="F56" s="103"/>
      <c r="G56" s="104"/>
      <c r="H56" s="103"/>
      <c r="I56" s="103"/>
      <c r="J56" s="105"/>
      <c r="K56" s="106"/>
      <c r="L56" s="102"/>
      <c r="M56" s="107"/>
      <c r="N56" s="102"/>
      <c r="O56" s="102"/>
      <c r="P56" s="108"/>
    </row>
    <row r="57" spans="2:16" ht="15.6">
      <c r="B57" s="101"/>
      <c r="C57" s="102"/>
      <c r="D57" s="103"/>
      <c r="E57" s="103"/>
      <c r="F57" s="103"/>
      <c r="G57" s="104"/>
      <c r="H57" s="103"/>
      <c r="I57" s="103"/>
      <c r="J57" s="105"/>
      <c r="K57" s="106"/>
      <c r="L57" s="102"/>
      <c r="M57" s="107"/>
      <c r="N57" s="102"/>
      <c r="O57" s="102"/>
      <c r="P57" s="108"/>
    </row>
    <row r="58" spans="2:16" ht="15.6">
      <c r="B58" s="101"/>
      <c r="C58" s="102"/>
      <c r="D58" s="103"/>
      <c r="E58" s="103"/>
      <c r="F58" s="103"/>
      <c r="G58" s="104"/>
      <c r="H58" s="103"/>
      <c r="I58" s="103"/>
      <c r="J58" s="105"/>
      <c r="K58" s="106"/>
      <c r="L58" s="102"/>
      <c r="M58" s="107"/>
      <c r="N58" s="102"/>
      <c r="O58" s="102"/>
      <c r="P58" s="108"/>
    </row>
    <row r="59" spans="2:16" ht="15.6">
      <c r="B59" s="101"/>
      <c r="C59" s="102"/>
      <c r="D59" s="103"/>
      <c r="E59" s="103"/>
      <c r="F59" s="103"/>
      <c r="G59" s="104"/>
      <c r="H59" s="103"/>
      <c r="I59" s="103"/>
      <c r="J59" s="105"/>
      <c r="K59" s="106"/>
      <c r="L59" s="102"/>
      <c r="M59" s="107"/>
      <c r="N59" s="102"/>
      <c r="O59" s="102"/>
      <c r="P59" s="108"/>
    </row>
    <row r="60" spans="2:16" ht="15.6">
      <c r="B60" s="101"/>
      <c r="C60" s="102"/>
      <c r="D60" s="103"/>
      <c r="E60" s="103"/>
      <c r="F60" s="103"/>
      <c r="G60" s="104"/>
      <c r="H60" s="103"/>
      <c r="I60" s="103"/>
      <c r="J60" s="105"/>
      <c r="K60" s="106"/>
      <c r="L60" s="102"/>
      <c r="M60" s="107"/>
      <c r="N60" s="102"/>
      <c r="O60" s="102"/>
      <c r="P60" s="108"/>
    </row>
    <row r="61" spans="2:16" ht="15.6">
      <c r="B61" s="101"/>
      <c r="C61" s="102"/>
      <c r="D61" s="103"/>
      <c r="E61" s="103"/>
      <c r="F61" s="103"/>
      <c r="G61" s="104"/>
      <c r="H61" s="103"/>
      <c r="I61" s="103"/>
      <c r="J61" s="105"/>
      <c r="K61" s="106"/>
      <c r="L61" s="102"/>
      <c r="M61" s="107"/>
      <c r="N61" s="102"/>
      <c r="O61" s="102"/>
      <c r="P61" s="108"/>
    </row>
    <row r="62" spans="2:16" ht="15.6">
      <c r="B62" s="101"/>
      <c r="C62" s="102"/>
      <c r="D62" s="103"/>
      <c r="E62" s="103"/>
      <c r="F62" s="103"/>
      <c r="G62" s="104"/>
      <c r="H62" s="103"/>
      <c r="I62" s="103"/>
      <c r="J62" s="105"/>
      <c r="K62" s="106"/>
      <c r="L62" s="102"/>
      <c r="M62" s="107"/>
      <c r="N62" s="102"/>
      <c r="O62" s="102"/>
      <c r="P62" s="108"/>
    </row>
    <row r="63" spans="2:16" ht="15.6">
      <c r="B63" s="101"/>
      <c r="C63" s="102"/>
      <c r="D63" s="103"/>
      <c r="E63" s="103"/>
      <c r="F63" s="103"/>
      <c r="G63" s="104"/>
      <c r="H63" s="103"/>
      <c r="I63" s="103"/>
      <c r="J63" s="105"/>
      <c r="K63" s="106"/>
      <c r="L63" s="102"/>
      <c r="M63" s="107"/>
      <c r="N63" s="102"/>
      <c r="O63" s="102"/>
      <c r="P63" s="108"/>
    </row>
    <row r="64" spans="2:16" ht="15.6">
      <c r="B64" s="101"/>
      <c r="C64" s="102"/>
      <c r="D64" s="103"/>
      <c r="E64" s="103"/>
      <c r="F64" s="103"/>
      <c r="G64" s="104"/>
      <c r="H64" s="103"/>
      <c r="I64" s="103"/>
      <c r="J64" s="105"/>
      <c r="K64" s="106"/>
      <c r="L64" s="102"/>
      <c r="M64" s="107"/>
      <c r="N64" s="102"/>
      <c r="O64" s="102"/>
      <c r="P64" s="108"/>
    </row>
    <row r="65" spans="2:16" ht="15.6">
      <c r="B65" s="101"/>
      <c r="C65" s="102"/>
      <c r="D65" s="103"/>
      <c r="E65" s="103"/>
      <c r="F65" s="103"/>
      <c r="G65" s="104"/>
      <c r="H65" s="103"/>
      <c r="I65" s="103"/>
      <c r="J65" s="105"/>
      <c r="K65" s="106"/>
      <c r="L65" s="102"/>
      <c r="M65" s="107"/>
      <c r="N65" s="102"/>
      <c r="O65" s="102"/>
      <c r="P65" s="108"/>
    </row>
    <row r="66" spans="2:16" ht="15.6">
      <c r="B66" s="101"/>
      <c r="C66" s="102"/>
      <c r="D66" s="103"/>
      <c r="E66" s="103"/>
      <c r="F66" s="103"/>
      <c r="G66" s="104"/>
      <c r="H66" s="103"/>
      <c r="I66" s="103"/>
      <c r="J66" s="105"/>
      <c r="K66" s="106"/>
      <c r="L66" s="102"/>
      <c r="M66" s="107"/>
      <c r="N66" s="102"/>
      <c r="O66" s="102"/>
      <c r="P66" s="108"/>
    </row>
    <row r="67" spans="2:16" ht="15.6">
      <c r="B67" s="101"/>
      <c r="C67" s="102"/>
      <c r="D67" s="103"/>
      <c r="E67" s="103"/>
      <c r="F67" s="103"/>
      <c r="G67" s="104"/>
      <c r="H67" s="103"/>
      <c r="I67" s="103"/>
      <c r="J67" s="105"/>
      <c r="K67" s="106"/>
      <c r="L67" s="102"/>
      <c r="M67" s="107"/>
      <c r="N67" s="102"/>
      <c r="O67" s="102"/>
      <c r="P67" s="108"/>
    </row>
    <row r="68" spans="2:16" ht="15.6">
      <c r="B68" s="101"/>
      <c r="C68" s="102"/>
      <c r="D68" s="103"/>
      <c r="E68" s="103"/>
      <c r="F68" s="103"/>
      <c r="G68" s="104"/>
      <c r="H68" s="103"/>
      <c r="I68" s="103"/>
      <c r="J68" s="105"/>
      <c r="K68" s="106"/>
      <c r="L68" s="102"/>
      <c r="M68" s="107"/>
      <c r="N68" s="102"/>
      <c r="O68" s="102"/>
      <c r="P68" s="108"/>
    </row>
    <row r="69" spans="2:16" ht="15.6">
      <c r="B69" s="101"/>
      <c r="C69" s="102"/>
      <c r="D69" s="103"/>
      <c r="E69" s="103"/>
      <c r="F69" s="103"/>
      <c r="G69" s="104"/>
      <c r="H69" s="103"/>
      <c r="I69" s="103"/>
      <c r="J69" s="105"/>
      <c r="K69" s="106"/>
      <c r="L69" s="102"/>
      <c r="M69" s="107"/>
      <c r="N69" s="102"/>
      <c r="O69" s="102"/>
      <c r="P69" s="108"/>
    </row>
    <row r="70" spans="2:16" ht="15.6">
      <c r="B70" s="101"/>
      <c r="C70" s="102"/>
      <c r="D70" s="103"/>
      <c r="E70" s="103"/>
      <c r="F70" s="103"/>
      <c r="G70" s="104"/>
      <c r="H70" s="103"/>
      <c r="I70" s="103"/>
      <c r="J70" s="105"/>
      <c r="K70" s="106"/>
      <c r="L70" s="102"/>
      <c r="M70" s="107"/>
      <c r="N70" s="102"/>
      <c r="O70" s="102"/>
      <c r="P70" s="108"/>
    </row>
    <row r="71" spans="2:16" ht="15.6">
      <c r="B71" s="101"/>
      <c r="C71" s="102"/>
      <c r="D71" s="103"/>
      <c r="E71" s="103"/>
      <c r="F71" s="103"/>
      <c r="G71" s="104"/>
      <c r="H71" s="103"/>
      <c r="I71" s="103"/>
      <c r="J71" s="105"/>
      <c r="K71" s="106"/>
      <c r="L71" s="102"/>
      <c r="M71" s="107"/>
      <c r="N71" s="102"/>
      <c r="O71" s="102"/>
      <c r="P71" s="108"/>
    </row>
    <row r="72" spans="2:16" ht="15.6">
      <c r="B72" s="101"/>
      <c r="C72" s="102"/>
      <c r="D72" s="103"/>
      <c r="E72" s="103"/>
      <c r="F72" s="103"/>
      <c r="G72" s="104"/>
      <c r="H72" s="103"/>
      <c r="I72" s="103"/>
      <c r="J72" s="105"/>
      <c r="K72" s="106"/>
      <c r="L72" s="102"/>
      <c r="M72" s="107"/>
      <c r="N72" s="102"/>
      <c r="O72" s="102"/>
      <c r="P72" s="108"/>
    </row>
    <row r="73" spans="2:16" ht="15.6">
      <c r="B73" s="101"/>
      <c r="C73" s="102"/>
      <c r="D73" s="103"/>
      <c r="E73" s="103"/>
      <c r="F73" s="103"/>
      <c r="G73" s="104"/>
      <c r="H73" s="103"/>
      <c r="I73" s="103"/>
      <c r="J73" s="105">
        <v>43551</v>
      </c>
      <c r="K73" s="106"/>
      <c r="L73" s="102"/>
      <c r="M73" s="107"/>
      <c r="N73" s="102"/>
      <c r="O73" s="102"/>
      <c r="P73" s="108"/>
    </row>
    <row r="74" spans="2:16" ht="15.6">
      <c r="B74" s="109"/>
      <c r="C74" s="110"/>
      <c r="D74" s="103"/>
      <c r="E74" s="110"/>
      <c r="F74" s="110"/>
      <c r="G74" s="111"/>
      <c r="H74" s="110"/>
      <c r="I74" s="110"/>
      <c r="J74" s="112"/>
      <c r="K74" s="113"/>
      <c r="L74" s="110"/>
      <c r="M74" s="110"/>
      <c r="N74" s="102"/>
      <c r="O74" s="102"/>
      <c r="P74" s="108"/>
    </row>
    <row r="75" spans="2:16" ht="15.6">
      <c r="B75" s="109"/>
      <c r="C75" s="110"/>
      <c r="D75" s="103"/>
      <c r="E75" s="110"/>
      <c r="F75" s="110"/>
      <c r="G75" s="111"/>
      <c r="H75" s="110"/>
      <c r="I75" s="110"/>
      <c r="J75" s="112"/>
      <c r="K75" s="110"/>
      <c r="L75" s="110"/>
      <c r="M75" s="110"/>
      <c r="N75" s="102"/>
      <c r="O75" s="102"/>
      <c r="P75" s="108"/>
    </row>
    <row r="76" spans="2:16" ht="15.6">
      <c r="B76" s="101"/>
      <c r="C76" s="102"/>
      <c r="D76" s="103"/>
      <c r="E76" s="103"/>
      <c r="F76" s="103"/>
      <c r="G76" s="104"/>
      <c r="H76" s="103"/>
      <c r="I76" s="103"/>
      <c r="J76" s="105"/>
      <c r="K76" s="106"/>
      <c r="L76" s="102"/>
      <c r="M76" s="107"/>
      <c r="N76" s="102"/>
      <c r="O76" s="102"/>
      <c r="P76" s="108"/>
    </row>
    <row r="77" spans="2:16" ht="15.6">
      <c r="B77" s="101"/>
      <c r="C77" s="102"/>
      <c r="D77" s="103"/>
      <c r="E77" s="103"/>
      <c r="F77" s="103"/>
      <c r="G77" s="104"/>
      <c r="H77" s="103"/>
      <c r="I77" s="103"/>
      <c r="J77" s="105"/>
      <c r="K77" s="106"/>
      <c r="L77" s="102"/>
      <c r="M77" s="107"/>
      <c r="N77" s="102"/>
      <c r="O77" s="102"/>
      <c r="P77" s="108"/>
    </row>
    <row r="78" spans="2:16" ht="15.6">
      <c r="B78" s="101"/>
      <c r="C78" s="102"/>
      <c r="D78" s="103"/>
      <c r="E78" s="103"/>
      <c r="F78" s="103"/>
      <c r="G78" s="104"/>
      <c r="H78" s="103"/>
      <c r="I78" s="103"/>
      <c r="J78" s="105"/>
      <c r="K78" s="106"/>
      <c r="L78" s="102"/>
      <c r="M78" s="107"/>
      <c r="N78" s="102"/>
      <c r="O78" s="102"/>
      <c r="P78" s="108"/>
    </row>
    <row r="79" spans="2:16" ht="15.6">
      <c r="B79" s="101"/>
      <c r="C79" s="102"/>
      <c r="D79" s="103"/>
      <c r="E79" s="103"/>
      <c r="F79" s="103"/>
      <c r="G79" s="104"/>
      <c r="H79" s="103"/>
      <c r="I79" s="103"/>
      <c r="J79" s="105"/>
      <c r="K79" s="106"/>
      <c r="L79" s="102"/>
      <c r="M79" s="107"/>
      <c r="N79" s="102"/>
      <c r="O79" s="102"/>
      <c r="P79" s="108"/>
    </row>
    <row r="80" spans="2:16" ht="15.6">
      <c r="B80" s="101"/>
      <c r="C80" s="102"/>
      <c r="D80" s="103"/>
      <c r="E80" s="103"/>
      <c r="F80" s="103"/>
      <c r="G80" s="104"/>
      <c r="H80" s="103"/>
      <c r="I80" s="103"/>
      <c r="J80" s="105"/>
      <c r="K80" s="106"/>
      <c r="L80" s="102"/>
      <c r="M80" s="107"/>
      <c r="N80" s="102"/>
      <c r="O80" s="102"/>
      <c r="P80" s="108"/>
    </row>
    <row r="81" spans="2:16" ht="15.6">
      <c r="B81" s="101"/>
      <c r="C81" s="102"/>
      <c r="D81" s="103"/>
      <c r="E81" s="103"/>
      <c r="F81" s="103"/>
      <c r="G81" s="104"/>
      <c r="H81" s="103"/>
      <c r="I81" s="103"/>
      <c r="J81" s="105"/>
      <c r="K81" s="106"/>
      <c r="L81" s="102"/>
      <c r="M81" s="107"/>
      <c r="N81" s="102"/>
      <c r="O81" s="102"/>
      <c r="P81" s="108"/>
    </row>
    <row r="82" spans="2:16" ht="15.6">
      <c r="B82" s="101"/>
      <c r="C82" s="102"/>
      <c r="D82" s="103"/>
      <c r="E82" s="103"/>
      <c r="F82" s="103"/>
      <c r="G82" s="104"/>
      <c r="H82" s="103"/>
      <c r="I82" s="103"/>
      <c r="J82" s="105"/>
      <c r="K82" s="106"/>
      <c r="L82" s="102"/>
      <c r="M82" s="107"/>
      <c r="N82" s="102"/>
      <c r="O82" s="102"/>
      <c r="P82" s="108"/>
    </row>
    <row r="83" spans="2:16" ht="15.6">
      <c r="B83" s="101"/>
      <c r="C83" s="102"/>
      <c r="D83" s="103"/>
      <c r="E83" s="103"/>
      <c r="F83" s="103"/>
      <c r="G83" s="104"/>
      <c r="H83" s="103"/>
      <c r="I83" s="103"/>
      <c r="J83" s="105"/>
      <c r="K83" s="106"/>
      <c r="L83" s="102"/>
      <c r="M83" s="107"/>
      <c r="N83" s="102"/>
      <c r="O83" s="102"/>
      <c r="P83" s="108"/>
    </row>
    <row r="84" spans="2:16" ht="15.6">
      <c r="B84" s="101"/>
      <c r="C84" s="102"/>
      <c r="D84" s="103"/>
      <c r="E84" s="103"/>
      <c r="F84" s="103"/>
      <c r="G84" s="104"/>
      <c r="H84" s="103"/>
      <c r="I84" s="103"/>
      <c r="J84" s="105"/>
      <c r="K84" s="106"/>
      <c r="L84" s="102"/>
      <c r="M84" s="107"/>
      <c r="N84" s="102"/>
      <c r="O84" s="102"/>
      <c r="P84" s="108"/>
    </row>
    <row r="85" spans="2:16" ht="15.6">
      <c r="B85" s="101"/>
      <c r="C85" s="102"/>
      <c r="D85" s="103"/>
      <c r="E85" s="103"/>
      <c r="F85" s="103"/>
      <c r="G85" s="104"/>
      <c r="H85" s="103"/>
      <c r="I85" s="103"/>
      <c r="J85" s="105"/>
      <c r="K85" s="106"/>
      <c r="L85" s="102"/>
      <c r="M85" s="107"/>
      <c r="N85" s="102"/>
      <c r="O85" s="102"/>
      <c r="P85" s="108"/>
    </row>
    <row r="86" spans="2:16" ht="15.6">
      <c r="B86" s="101"/>
      <c r="C86" s="102"/>
      <c r="D86" s="103"/>
      <c r="E86" s="103"/>
      <c r="F86" s="103"/>
      <c r="G86" s="104"/>
      <c r="H86" s="103"/>
      <c r="I86" s="103"/>
      <c r="J86" s="105"/>
      <c r="K86" s="106"/>
      <c r="L86" s="102"/>
      <c r="M86" s="107"/>
      <c r="N86" s="102"/>
      <c r="O86" s="102"/>
      <c r="P86" s="108"/>
    </row>
    <row r="87" spans="2:16" ht="15.6">
      <c r="B87" s="101"/>
      <c r="C87" s="102"/>
      <c r="D87" s="103"/>
      <c r="E87" s="103"/>
      <c r="F87" s="103"/>
      <c r="G87" s="104"/>
      <c r="H87" s="103"/>
      <c r="I87" s="103"/>
      <c r="J87" s="105"/>
      <c r="K87" s="106"/>
      <c r="L87" s="102"/>
      <c r="M87" s="107"/>
      <c r="N87" s="102"/>
      <c r="O87" s="102"/>
      <c r="P87" s="108"/>
    </row>
    <row r="88" spans="2:16" ht="15.6">
      <c r="B88" s="101"/>
      <c r="C88" s="102"/>
      <c r="D88" s="103"/>
      <c r="E88" s="103"/>
      <c r="F88" s="103"/>
      <c r="G88" s="104"/>
      <c r="H88" s="103"/>
      <c r="I88" s="103"/>
      <c r="J88" s="105"/>
      <c r="K88" s="106"/>
      <c r="L88" s="102"/>
      <c r="M88" s="107"/>
      <c r="N88" s="102"/>
      <c r="O88" s="102"/>
      <c r="P88" s="108"/>
    </row>
    <row r="89" spans="2:16" ht="15.6">
      <c r="B89" s="101"/>
      <c r="C89" s="102"/>
      <c r="D89" s="103"/>
      <c r="E89" s="103"/>
      <c r="F89" s="103"/>
      <c r="G89" s="104"/>
      <c r="H89" s="103"/>
      <c r="I89" s="103"/>
      <c r="J89" s="105"/>
      <c r="K89" s="106"/>
      <c r="L89" s="102"/>
      <c r="M89" s="107"/>
      <c r="N89" s="102"/>
      <c r="O89" s="102"/>
      <c r="P89" s="108"/>
    </row>
    <row r="90" spans="2:16" ht="15.6">
      <c r="B90" s="101"/>
      <c r="C90" s="102"/>
      <c r="D90" s="103"/>
      <c r="E90" s="103"/>
      <c r="F90" s="103"/>
      <c r="G90" s="104"/>
      <c r="H90" s="103"/>
      <c r="I90" s="103"/>
      <c r="J90" s="105"/>
      <c r="K90" s="106"/>
      <c r="L90" s="102"/>
      <c r="M90" s="107"/>
      <c r="N90" s="102"/>
      <c r="O90" s="102"/>
      <c r="P90" s="108"/>
    </row>
    <row r="91" spans="2:16" ht="15.6">
      <c r="B91" s="101"/>
      <c r="C91" s="102"/>
      <c r="D91" s="103"/>
      <c r="E91" s="103"/>
      <c r="F91" s="103"/>
      <c r="G91" s="104"/>
      <c r="H91" s="103"/>
      <c r="I91" s="103"/>
      <c r="J91" s="105"/>
      <c r="K91" s="106"/>
      <c r="L91" s="102"/>
      <c r="M91" s="107"/>
      <c r="N91" s="102"/>
      <c r="O91" s="102"/>
      <c r="P91" s="108"/>
    </row>
    <row r="92" spans="2:16" ht="15.6">
      <c r="B92" s="101"/>
      <c r="C92" s="102"/>
      <c r="D92" s="103"/>
      <c r="E92" s="103"/>
      <c r="F92" s="103"/>
      <c r="G92" s="104"/>
      <c r="H92" s="103"/>
      <c r="I92" s="103"/>
      <c r="J92" s="105"/>
      <c r="K92" s="106"/>
      <c r="L92" s="102"/>
      <c r="M92" s="107"/>
      <c r="N92" s="102"/>
      <c r="O92" s="102"/>
      <c r="P92" s="108"/>
    </row>
    <row r="93" spans="2:16" ht="15.6">
      <c r="B93" s="101"/>
      <c r="C93" s="102"/>
      <c r="D93" s="103"/>
      <c r="E93" s="103"/>
      <c r="F93" s="103"/>
      <c r="G93" s="104"/>
      <c r="H93" s="103"/>
      <c r="I93" s="103"/>
      <c r="J93" s="105"/>
      <c r="K93" s="106"/>
      <c r="L93" s="102"/>
      <c r="M93" s="107"/>
      <c r="N93" s="102"/>
      <c r="O93" s="102"/>
      <c r="P93" s="108"/>
    </row>
    <row r="94" spans="2:16" ht="15.6">
      <c r="B94" s="101"/>
      <c r="C94" s="102"/>
      <c r="D94" s="103"/>
      <c r="E94" s="103"/>
      <c r="F94" s="103"/>
      <c r="G94" s="104"/>
      <c r="H94" s="103"/>
      <c r="I94" s="103"/>
      <c r="J94" s="105"/>
      <c r="K94" s="106"/>
      <c r="L94" s="102"/>
      <c r="M94" s="107"/>
      <c r="N94" s="102"/>
      <c r="O94" s="102"/>
      <c r="P94" s="108"/>
    </row>
    <row r="95" spans="2:16" ht="15.6">
      <c r="B95" s="101"/>
      <c r="C95" s="102"/>
      <c r="D95" s="103"/>
      <c r="E95" s="103"/>
      <c r="F95" s="103"/>
      <c r="G95" s="104"/>
      <c r="H95" s="103"/>
      <c r="I95" s="103"/>
      <c r="J95" s="105"/>
      <c r="K95" s="106"/>
      <c r="L95" s="102"/>
      <c r="M95" s="107"/>
      <c r="N95" s="102"/>
      <c r="O95" s="102"/>
      <c r="P95" s="108"/>
    </row>
    <row r="96" spans="2:16" ht="15.6">
      <c r="B96" s="101"/>
      <c r="C96" s="102"/>
      <c r="D96" s="103"/>
      <c r="E96" s="103"/>
      <c r="F96" s="103"/>
      <c r="G96" s="104"/>
      <c r="H96" s="103"/>
      <c r="I96" s="103"/>
      <c r="J96" s="105"/>
      <c r="K96" s="106"/>
      <c r="L96" s="102"/>
      <c r="M96" s="107"/>
      <c r="N96" s="102"/>
      <c r="O96" s="102"/>
      <c r="P96" s="108"/>
    </row>
    <row r="97" spans="2:16" ht="15.6">
      <c r="B97" s="101"/>
      <c r="C97" s="102"/>
      <c r="D97" s="103"/>
      <c r="E97" s="103"/>
      <c r="F97" s="103"/>
      <c r="G97" s="104"/>
      <c r="H97" s="103"/>
      <c r="I97" s="103"/>
      <c r="J97" s="105"/>
      <c r="K97" s="106"/>
      <c r="L97" s="102"/>
      <c r="M97" s="107"/>
      <c r="N97" s="102"/>
      <c r="O97" s="102"/>
      <c r="P97" s="108"/>
    </row>
    <row r="98" spans="2:16" ht="15.6">
      <c r="B98" s="101"/>
      <c r="C98" s="102"/>
      <c r="D98" s="103"/>
      <c r="E98" s="103"/>
      <c r="F98" s="103"/>
      <c r="G98" s="104"/>
      <c r="H98" s="103"/>
      <c r="I98" s="103"/>
      <c r="J98" s="105"/>
      <c r="K98" s="106"/>
      <c r="L98" s="102"/>
      <c r="M98" s="107"/>
      <c r="N98" s="102"/>
      <c r="O98" s="102"/>
      <c r="P98" s="108"/>
    </row>
    <row r="99" spans="2:16" ht="15.6">
      <c r="B99" s="101"/>
      <c r="C99" s="102"/>
      <c r="D99" s="103"/>
      <c r="E99" s="103"/>
      <c r="F99" s="103"/>
      <c r="G99" s="104"/>
      <c r="H99" s="103"/>
      <c r="I99" s="103"/>
      <c r="J99" s="105"/>
      <c r="K99" s="106"/>
      <c r="L99" s="102"/>
      <c r="M99" s="107"/>
      <c r="N99" s="102"/>
      <c r="O99" s="102"/>
      <c r="P99" s="108"/>
    </row>
    <row r="100" spans="2:16" ht="15.6">
      <c r="B100" s="101"/>
      <c r="C100" s="102"/>
      <c r="D100" s="103"/>
      <c r="E100" s="103"/>
      <c r="F100" s="103"/>
      <c r="G100" s="104"/>
      <c r="H100" s="103"/>
      <c r="I100" s="103"/>
      <c r="J100" s="105"/>
      <c r="K100" s="106"/>
      <c r="L100" s="102"/>
      <c r="M100" s="107"/>
      <c r="N100" s="102"/>
      <c r="O100" s="102"/>
      <c r="P100" s="108"/>
    </row>
    <row r="101" spans="2:16" ht="15.6">
      <c r="B101" s="101"/>
      <c r="C101" s="102"/>
      <c r="D101" s="103"/>
      <c r="E101" s="103"/>
      <c r="F101" s="103"/>
      <c r="G101" s="104"/>
      <c r="H101" s="103"/>
      <c r="I101" s="103"/>
      <c r="J101" s="105"/>
      <c r="K101" s="106"/>
      <c r="L101" s="102"/>
      <c r="M101" s="107"/>
      <c r="N101" s="102"/>
      <c r="O101" s="102"/>
      <c r="P101" s="108"/>
    </row>
    <row r="102" spans="2:16" ht="15.6">
      <c r="B102" s="101"/>
      <c r="C102" s="102"/>
      <c r="D102" s="103"/>
      <c r="E102" s="103"/>
      <c r="F102" s="103"/>
      <c r="G102" s="104"/>
      <c r="H102" s="103"/>
      <c r="I102" s="103"/>
      <c r="J102" s="105"/>
      <c r="K102" s="106"/>
      <c r="L102" s="102"/>
      <c r="M102" s="107"/>
      <c r="N102" s="102"/>
      <c r="O102" s="102"/>
      <c r="P102" s="108"/>
    </row>
    <row r="103" spans="2:16" ht="15.6">
      <c r="B103" s="101"/>
      <c r="C103" s="102"/>
      <c r="D103" s="103"/>
      <c r="E103" s="103"/>
      <c r="F103" s="103"/>
      <c r="G103" s="104"/>
      <c r="H103" s="103"/>
      <c r="I103" s="103"/>
      <c r="J103" s="105"/>
      <c r="K103" s="106"/>
      <c r="L103" s="102"/>
      <c r="M103" s="107"/>
      <c r="N103" s="102"/>
      <c r="O103" s="102"/>
      <c r="P103" s="108"/>
    </row>
    <row r="104" spans="2:16" ht="15.6">
      <c r="B104" s="101"/>
      <c r="C104" s="102"/>
      <c r="D104" s="103"/>
      <c r="E104" s="103"/>
      <c r="F104" s="103"/>
      <c r="G104" s="104"/>
      <c r="H104" s="103"/>
      <c r="I104" s="103"/>
      <c r="J104" s="105"/>
      <c r="K104" s="106"/>
      <c r="L104" s="102"/>
      <c r="M104" s="107"/>
      <c r="N104" s="102"/>
      <c r="O104" s="102"/>
      <c r="P104" s="108"/>
    </row>
    <row r="105" spans="2:16" ht="15.6">
      <c r="B105" s="101"/>
      <c r="C105" s="102"/>
      <c r="D105" s="103"/>
      <c r="E105" s="103"/>
      <c r="F105" s="103"/>
      <c r="G105" s="104"/>
      <c r="H105" s="103"/>
      <c r="I105" s="103"/>
      <c r="J105" s="105"/>
      <c r="K105" s="106"/>
      <c r="L105" s="102"/>
      <c r="M105" s="107"/>
      <c r="N105" s="102"/>
      <c r="O105" s="102"/>
      <c r="P105" s="108"/>
    </row>
    <row r="106" spans="2:16" ht="15.6">
      <c r="B106" s="101"/>
      <c r="C106" s="102"/>
      <c r="D106" s="103"/>
      <c r="E106" s="103"/>
      <c r="F106" s="103"/>
      <c r="G106" s="104"/>
      <c r="H106" s="103"/>
      <c r="I106" s="103"/>
      <c r="J106" s="105"/>
      <c r="K106" s="106"/>
      <c r="L106" s="102"/>
      <c r="M106" s="107"/>
      <c r="N106" s="102"/>
      <c r="O106" s="102"/>
      <c r="P106" s="108"/>
    </row>
    <row r="107" spans="2:16" ht="15.6">
      <c r="B107" s="101"/>
      <c r="C107" s="102"/>
      <c r="D107" s="103"/>
      <c r="E107" s="103"/>
      <c r="F107" s="103"/>
      <c r="G107" s="104"/>
      <c r="H107" s="103"/>
      <c r="I107" s="103"/>
      <c r="J107" s="105"/>
      <c r="K107" s="106"/>
      <c r="L107" s="102"/>
      <c r="M107" s="107"/>
      <c r="N107" s="102"/>
      <c r="O107" s="102"/>
      <c r="P107" s="108"/>
    </row>
    <row r="108" spans="2:16" ht="15.6">
      <c r="B108" s="101"/>
      <c r="C108" s="102"/>
      <c r="D108" s="103"/>
      <c r="E108" s="103"/>
      <c r="F108" s="103"/>
      <c r="G108" s="104"/>
      <c r="H108" s="103"/>
      <c r="I108" s="103"/>
      <c r="J108" s="105"/>
      <c r="K108" s="106"/>
      <c r="L108" s="102"/>
      <c r="M108" s="107"/>
      <c r="N108" s="102"/>
      <c r="O108" s="102"/>
      <c r="P108" s="108"/>
    </row>
    <row r="109" spans="2:16" ht="15.6">
      <c r="B109" s="101"/>
      <c r="C109" s="102"/>
      <c r="D109" s="103"/>
      <c r="E109" s="103"/>
      <c r="F109" s="103"/>
      <c r="G109" s="104"/>
      <c r="H109" s="103"/>
      <c r="I109" s="103"/>
      <c r="J109" s="105"/>
      <c r="K109" s="106"/>
      <c r="L109" s="102"/>
      <c r="M109" s="107"/>
      <c r="N109" s="102"/>
      <c r="O109" s="102"/>
      <c r="P109" s="108"/>
    </row>
    <row r="110" spans="2:16" ht="15.6">
      <c r="B110" s="101"/>
      <c r="C110" s="102"/>
      <c r="D110" s="103"/>
      <c r="E110" s="103"/>
      <c r="F110" s="103"/>
      <c r="G110" s="104"/>
      <c r="H110" s="103"/>
      <c r="I110" s="103"/>
      <c r="J110" s="105"/>
      <c r="K110" s="106"/>
      <c r="L110" s="102"/>
      <c r="M110" s="107"/>
      <c r="N110" s="102"/>
      <c r="O110" s="102"/>
      <c r="P110" s="108"/>
    </row>
    <row r="111" spans="2:16" ht="15.6">
      <c r="B111" s="101"/>
      <c r="C111" s="102"/>
      <c r="D111" s="103"/>
      <c r="E111" s="103"/>
      <c r="F111" s="103"/>
      <c r="G111" s="104"/>
      <c r="H111" s="103"/>
      <c r="I111" s="103"/>
      <c r="J111" s="105"/>
      <c r="K111" s="106"/>
      <c r="L111" s="102"/>
      <c r="M111" s="107"/>
      <c r="N111" s="102"/>
      <c r="O111" s="102"/>
      <c r="P111" s="108"/>
    </row>
    <row r="112" spans="2:16" ht="15.6">
      <c r="B112" s="101"/>
      <c r="C112" s="102"/>
      <c r="D112" s="103"/>
      <c r="E112" s="103"/>
      <c r="F112" s="103"/>
      <c r="G112" s="104"/>
      <c r="H112" s="103"/>
      <c r="I112" s="103"/>
      <c r="J112" s="105"/>
      <c r="K112" s="106"/>
      <c r="L112" s="102"/>
      <c r="M112" s="107"/>
      <c r="N112" s="102"/>
      <c r="O112" s="102"/>
      <c r="P112" s="108"/>
    </row>
    <row r="113" spans="2:16" ht="15.6">
      <c r="B113" s="101"/>
      <c r="C113" s="102"/>
      <c r="D113" s="103"/>
      <c r="E113" s="103"/>
      <c r="F113" s="103"/>
      <c r="G113" s="104"/>
      <c r="H113" s="103"/>
      <c r="I113" s="103"/>
      <c r="J113" s="105"/>
      <c r="K113" s="106"/>
      <c r="L113" s="102"/>
      <c r="M113" s="107"/>
      <c r="N113" s="102"/>
      <c r="O113" s="102"/>
      <c r="P113" s="108"/>
    </row>
    <row r="114" spans="2:16" ht="15.6">
      <c r="B114" s="101"/>
      <c r="C114" s="102"/>
      <c r="D114" s="103"/>
      <c r="E114" s="103"/>
      <c r="F114" s="103"/>
      <c r="G114" s="104"/>
      <c r="H114" s="103"/>
      <c r="I114" s="103"/>
      <c r="J114" s="105"/>
      <c r="K114" s="106"/>
      <c r="L114" s="102"/>
      <c r="M114" s="107"/>
      <c r="N114" s="102"/>
      <c r="O114" s="102"/>
      <c r="P114" s="108"/>
    </row>
    <row r="115" spans="2:16" ht="15.6">
      <c r="B115" s="101"/>
      <c r="C115" s="102"/>
      <c r="D115" s="103"/>
      <c r="E115" s="103"/>
      <c r="F115" s="103"/>
      <c r="G115" s="104"/>
      <c r="H115" s="103"/>
      <c r="I115" s="103"/>
      <c r="J115" s="105"/>
      <c r="K115" s="106"/>
      <c r="L115" s="102"/>
      <c r="M115" s="107"/>
      <c r="N115" s="102"/>
      <c r="O115" s="102"/>
      <c r="P115" s="108"/>
    </row>
    <row r="116" spans="2:16" ht="15.6">
      <c r="B116" s="101"/>
      <c r="C116" s="102"/>
      <c r="D116" s="103"/>
      <c r="E116" s="103"/>
      <c r="F116" s="103"/>
      <c r="G116" s="104"/>
      <c r="H116" s="103"/>
      <c r="I116" s="103"/>
      <c r="J116" s="105"/>
      <c r="K116" s="106"/>
      <c r="L116" s="102"/>
      <c r="M116" s="107"/>
      <c r="N116" s="102"/>
      <c r="O116" s="102"/>
      <c r="P116" s="108"/>
    </row>
    <row r="117" spans="2:16" ht="15.6">
      <c r="B117" s="101"/>
      <c r="C117" s="102"/>
      <c r="D117" s="103"/>
      <c r="E117" s="103"/>
      <c r="F117" s="103"/>
      <c r="G117" s="104"/>
      <c r="H117" s="103"/>
      <c r="I117" s="103"/>
      <c r="J117" s="105"/>
      <c r="K117" s="106"/>
      <c r="L117" s="102"/>
      <c r="M117" s="107"/>
      <c r="N117" s="102"/>
      <c r="O117" s="102"/>
      <c r="P117" s="108"/>
    </row>
    <row r="118" spans="2:16" ht="15.6">
      <c r="B118" s="101"/>
      <c r="C118" s="102"/>
      <c r="D118" s="103"/>
      <c r="E118" s="103"/>
      <c r="F118" s="103"/>
      <c r="G118" s="104"/>
      <c r="H118" s="103"/>
      <c r="I118" s="103"/>
      <c r="J118" s="105"/>
      <c r="K118" s="106"/>
      <c r="L118" s="102"/>
      <c r="M118" s="107"/>
      <c r="N118" s="102"/>
      <c r="O118" s="102"/>
      <c r="P118" s="108"/>
    </row>
    <row r="119" spans="2:16" ht="15.6">
      <c r="B119" s="101"/>
      <c r="C119" s="102"/>
      <c r="D119" s="103"/>
      <c r="E119" s="103"/>
      <c r="F119" s="103"/>
      <c r="G119" s="104"/>
      <c r="H119" s="103"/>
      <c r="I119" s="103"/>
      <c r="J119" s="105"/>
      <c r="K119" s="106"/>
      <c r="L119" s="102"/>
      <c r="M119" s="107"/>
      <c r="N119" s="102"/>
      <c r="O119" s="102"/>
      <c r="P119" s="108"/>
    </row>
    <row r="120" spans="2:16" ht="15.6">
      <c r="B120" s="101"/>
      <c r="C120" s="102"/>
      <c r="D120" s="103"/>
      <c r="E120" s="103"/>
      <c r="F120" s="103"/>
      <c r="G120" s="104"/>
      <c r="H120" s="103"/>
      <c r="I120" s="103"/>
      <c r="J120" s="105"/>
      <c r="K120" s="106"/>
      <c r="L120" s="102"/>
      <c r="M120" s="107"/>
      <c r="N120" s="102"/>
      <c r="O120" s="102"/>
      <c r="P120" s="108"/>
    </row>
    <row r="121" spans="2:16" ht="15.6">
      <c r="B121" s="101"/>
      <c r="C121" s="102"/>
      <c r="D121" s="103"/>
      <c r="E121" s="103"/>
      <c r="F121" s="103"/>
      <c r="G121" s="104"/>
      <c r="H121" s="103"/>
      <c r="I121" s="103"/>
      <c r="J121" s="105"/>
      <c r="K121" s="106"/>
      <c r="L121" s="102"/>
      <c r="M121" s="107"/>
      <c r="N121" s="102"/>
      <c r="O121" s="102"/>
      <c r="P121" s="108"/>
    </row>
    <row r="122" spans="2:16" ht="15.6">
      <c r="B122" s="101"/>
      <c r="C122" s="102"/>
      <c r="D122" s="103"/>
      <c r="E122" s="103"/>
      <c r="F122" s="103"/>
      <c r="G122" s="104"/>
      <c r="H122" s="103"/>
      <c r="I122" s="103"/>
      <c r="J122" s="105"/>
      <c r="K122" s="106"/>
      <c r="L122" s="102"/>
      <c r="M122" s="107"/>
      <c r="N122" s="102"/>
      <c r="O122" s="102"/>
      <c r="P122" s="108"/>
    </row>
    <row r="123" spans="2:16" ht="15.6">
      <c r="B123" s="101"/>
      <c r="C123" s="102"/>
      <c r="D123" s="103"/>
      <c r="E123" s="103"/>
      <c r="F123" s="103"/>
      <c r="G123" s="104"/>
      <c r="H123" s="103"/>
      <c r="I123" s="103"/>
      <c r="J123" s="105"/>
      <c r="K123" s="106"/>
      <c r="L123" s="102"/>
      <c r="M123" s="107"/>
      <c r="N123" s="102"/>
      <c r="O123" s="102"/>
      <c r="P123" s="108"/>
    </row>
    <row r="124" spans="2:16" ht="15.6">
      <c r="B124" s="101"/>
      <c r="C124" s="102"/>
      <c r="D124" s="103"/>
      <c r="E124" s="103"/>
      <c r="F124" s="103"/>
      <c r="G124" s="104"/>
      <c r="H124" s="103"/>
      <c r="I124" s="103"/>
      <c r="J124" s="105"/>
      <c r="K124" s="106"/>
      <c r="L124" s="102"/>
      <c r="M124" s="107"/>
      <c r="N124" s="102"/>
      <c r="O124" s="102"/>
      <c r="P124" s="108"/>
    </row>
    <row r="125" spans="2:16" ht="15.6">
      <c r="B125" s="101"/>
      <c r="C125" s="102"/>
      <c r="D125" s="103"/>
      <c r="E125" s="103"/>
      <c r="F125" s="103"/>
      <c r="G125" s="104"/>
      <c r="H125" s="103"/>
      <c r="I125" s="103"/>
      <c r="J125" s="105"/>
      <c r="K125" s="106"/>
      <c r="L125" s="102"/>
      <c r="M125" s="107"/>
      <c r="N125" s="102"/>
      <c r="O125" s="102"/>
      <c r="P125" s="108"/>
    </row>
    <row r="126" spans="2:16" ht="15.6">
      <c r="B126" s="101"/>
      <c r="C126" s="102"/>
      <c r="D126" s="103"/>
      <c r="E126" s="103"/>
      <c r="F126" s="103"/>
      <c r="G126" s="104"/>
      <c r="H126" s="103"/>
      <c r="I126" s="103"/>
      <c r="J126" s="105"/>
      <c r="K126" s="106"/>
      <c r="L126" s="102"/>
      <c r="M126" s="107"/>
      <c r="N126" s="102"/>
      <c r="O126" s="102"/>
      <c r="P126" s="108"/>
    </row>
    <row r="127" spans="2:16" ht="15.6">
      <c r="B127" s="101"/>
      <c r="C127" s="102"/>
      <c r="D127" s="103"/>
      <c r="E127" s="103"/>
      <c r="F127" s="103"/>
      <c r="G127" s="104"/>
      <c r="H127" s="103"/>
      <c r="I127" s="103"/>
      <c r="J127" s="105"/>
      <c r="K127" s="106"/>
      <c r="L127" s="102"/>
      <c r="M127" s="107"/>
      <c r="N127" s="102"/>
      <c r="O127" s="102"/>
      <c r="P127" s="108"/>
    </row>
    <row r="128" spans="2:16" ht="15.6">
      <c r="B128" s="101"/>
      <c r="C128" s="102"/>
      <c r="D128" s="103"/>
      <c r="E128" s="103"/>
      <c r="F128" s="103"/>
      <c r="G128" s="104"/>
      <c r="H128" s="103"/>
      <c r="I128" s="103"/>
      <c r="J128" s="105"/>
      <c r="K128" s="106"/>
      <c r="L128" s="102"/>
      <c r="M128" s="107"/>
      <c r="N128" s="102"/>
      <c r="O128" s="102"/>
      <c r="P128" s="108"/>
    </row>
    <row r="129" spans="2:16" ht="15.6">
      <c r="B129" s="101"/>
      <c r="C129" s="102"/>
      <c r="D129" s="103"/>
      <c r="E129" s="103"/>
      <c r="F129" s="103"/>
      <c r="G129" s="104"/>
      <c r="H129" s="103"/>
      <c r="I129" s="103"/>
      <c r="J129" s="105"/>
      <c r="K129" s="106"/>
      <c r="L129" s="102"/>
      <c r="M129" s="107"/>
      <c r="N129" s="102"/>
      <c r="O129" s="102"/>
      <c r="P129" s="108"/>
    </row>
    <row r="130" spans="2:16" ht="15.6">
      <c r="B130" s="101"/>
      <c r="C130" s="102"/>
      <c r="D130" s="103"/>
      <c r="E130" s="103"/>
      <c r="F130" s="103"/>
      <c r="G130" s="104"/>
      <c r="H130" s="103"/>
      <c r="I130" s="103"/>
      <c r="J130" s="105"/>
      <c r="K130" s="106"/>
      <c r="L130" s="102"/>
      <c r="M130" s="107"/>
      <c r="N130" s="102"/>
      <c r="O130" s="102"/>
      <c r="P130" s="108"/>
    </row>
    <row r="131" spans="2:16" ht="15.6">
      <c r="B131" s="101"/>
      <c r="C131" s="102"/>
      <c r="D131" s="103"/>
      <c r="E131" s="103"/>
      <c r="F131" s="103"/>
      <c r="G131" s="104"/>
      <c r="H131" s="103"/>
      <c r="I131" s="103"/>
      <c r="J131" s="105"/>
      <c r="K131" s="106"/>
      <c r="L131" s="102"/>
      <c r="M131" s="107"/>
      <c r="N131" s="102"/>
      <c r="O131" s="102"/>
      <c r="P131" s="108"/>
    </row>
    <row r="132" spans="2:16" ht="15.6">
      <c r="B132" s="101"/>
      <c r="C132" s="102"/>
      <c r="D132" s="103"/>
      <c r="E132" s="103"/>
      <c r="F132" s="103"/>
      <c r="G132" s="104"/>
      <c r="H132" s="103"/>
      <c r="I132" s="103"/>
      <c r="J132" s="105"/>
      <c r="K132" s="106"/>
      <c r="L132" s="102"/>
      <c r="M132" s="107"/>
      <c r="N132" s="102"/>
      <c r="O132" s="102"/>
      <c r="P132" s="108"/>
    </row>
    <row r="133" spans="2:16" ht="15.6">
      <c r="B133" s="101"/>
      <c r="C133" s="102"/>
      <c r="D133" s="103"/>
      <c r="E133" s="103"/>
      <c r="F133" s="103"/>
      <c r="G133" s="104"/>
      <c r="H133" s="103"/>
      <c r="I133" s="103"/>
      <c r="J133" s="105">
        <v>43551</v>
      </c>
      <c r="K133" s="106"/>
      <c r="L133" s="102"/>
      <c r="M133" s="107"/>
      <c r="N133" s="102"/>
      <c r="O133" s="102"/>
      <c r="P133" s="108"/>
    </row>
    <row r="134" spans="2:16" ht="15.6">
      <c r="B134" s="109"/>
      <c r="C134" s="110"/>
      <c r="D134" s="103"/>
      <c r="E134" s="110"/>
      <c r="F134" s="110"/>
      <c r="G134" s="111"/>
      <c r="H134" s="110"/>
      <c r="I134" s="110"/>
      <c r="J134" s="112"/>
      <c r="K134" s="113"/>
      <c r="L134" s="110"/>
      <c r="M134" s="110"/>
      <c r="N134" s="102"/>
      <c r="O134" s="102"/>
      <c r="P134" s="108"/>
    </row>
    <row r="135" spans="2:16" ht="15.6">
      <c r="B135" s="109"/>
      <c r="C135" s="110"/>
      <c r="D135" s="103"/>
      <c r="E135" s="110"/>
      <c r="F135" s="110"/>
      <c r="G135" s="111"/>
      <c r="H135" s="110"/>
      <c r="I135" s="110"/>
      <c r="J135" s="112"/>
      <c r="K135" s="110"/>
      <c r="L135" s="110"/>
      <c r="M135" s="110"/>
      <c r="N135" s="102"/>
      <c r="O135" s="102"/>
      <c r="P135" s="108"/>
    </row>
    <row r="136" spans="2:16" ht="15.6">
      <c r="B136" s="101"/>
      <c r="C136" s="102"/>
      <c r="D136" s="103"/>
      <c r="E136" s="103"/>
      <c r="F136" s="103"/>
      <c r="G136" s="104"/>
      <c r="H136" s="103"/>
      <c r="I136" s="103"/>
      <c r="J136" s="105"/>
      <c r="K136" s="106"/>
      <c r="L136" s="102"/>
      <c r="M136" s="107"/>
      <c r="N136" s="102"/>
      <c r="O136" s="102"/>
      <c r="P136" s="108"/>
    </row>
    <row r="137" spans="2:16" ht="15.6">
      <c r="B137" s="101"/>
      <c r="C137" s="102"/>
      <c r="D137" s="103"/>
      <c r="E137" s="103"/>
      <c r="F137" s="103"/>
      <c r="G137" s="104"/>
      <c r="H137" s="103"/>
      <c r="I137" s="103"/>
      <c r="J137" s="105"/>
      <c r="K137" s="106"/>
      <c r="L137" s="102"/>
      <c r="M137" s="107"/>
      <c r="N137" s="102"/>
      <c r="O137" s="102"/>
      <c r="P137" s="108"/>
    </row>
    <row r="138" spans="2:16" ht="15.6">
      <c r="B138" s="101"/>
      <c r="C138" s="102"/>
      <c r="D138" s="103"/>
      <c r="E138" s="103"/>
      <c r="F138" s="103"/>
      <c r="G138" s="104"/>
      <c r="H138" s="103"/>
      <c r="I138" s="103"/>
      <c r="J138" s="105"/>
      <c r="K138" s="106"/>
      <c r="L138" s="102"/>
      <c r="M138" s="107"/>
      <c r="N138" s="102"/>
      <c r="O138" s="102"/>
      <c r="P138" s="108"/>
    </row>
    <row r="139" spans="2:16" ht="15.6">
      <c r="B139" s="101"/>
      <c r="C139" s="102"/>
      <c r="D139" s="103"/>
      <c r="E139" s="103"/>
      <c r="F139" s="103"/>
      <c r="G139" s="104"/>
      <c r="H139" s="103"/>
      <c r="I139" s="103"/>
      <c r="J139" s="105"/>
      <c r="K139" s="106"/>
      <c r="L139" s="102"/>
      <c r="M139" s="107"/>
      <c r="N139" s="102"/>
      <c r="O139" s="102"/>
      <c r="P139" s="108"/>
    </row>
    <row r="140" spans="2:16" ht="15.6">
      <c r="B140" s="101"/>
      <c r="C140" s="102"/>
      <c r="D140" s="103"/>
      <c r="E140" s="103"/>
      <c r="F140" s="103"/>
      <c r="G140" s="104"/>
      <c r="H140" s="103"/>
      <c r="I140" s="103"/>
      <c r="J140" s="105"/>
      <c r="K140" s="106"/>
      <c r="L140" s="102"/>
      <c r="M140" s="107"/>
      <c r="N140" s="102"/>
      <c r="O140" s="102"/>
      <c r="P140" s="108"/>
    </row>
    <row r="141" spans="2:16" ht="15.6">
      <c r="B141" s="101"/>
      <c r="C141" s="102"/>
      <c r="D141" s="103"/>
      <c r="E141" s="103"/>
      <c r="F141" s="103"/>
      <c r="G141" s="104"/>
      <c r="H141" s="103"/>
      <c r="I141" s="103"/>
      <c r="J141" s="105"/>
      <c r="K141" s="106"/>
      <c r="L141" s="102"/>
      <c r="M141" s="107"/>
      <c r="N141" s="102"/>
      <c r="O141" s="102"/>
      <c r="P141" s="108"/>
    </row>
    <row r="142" spans="2:16" ht="15.6">
      <c r="B142" s="101"/>
      <c r="C142" s="102"/>
      <c r="D142" s="103"/>
      <c r="E142" s="103"/>
      <c r="F142" s="103"/>
      <c r="G142" s="104"/>
      <c r="H142" s="103"/>
      <c r="I142" s="103"/>
      <c r="J142" s="105"/>
      <c r="K142" s="106"/>
      <c r="L142" s="102"/>
      <c r="M142" s="107"/>
      <c r="N142" s="102"/>
      <c r="O142" s="102"/>
      <c r="P142" s="108"/>
    </row>
    <row r="143" spans="2:16" ht="15.6">
      <c r="B143" s="101"/>
      <c r="C143" s="102"/>
      <c r="D143" s="103"/>
      <c r="E143" s="103"/>
      <c r="F143" s="103"/>
      <c r="G143" s="104"/>
      <c r="H143" s="103"/>
      <c r="I143" s="103"/>
      <c r="J143" s="105"/>
      <c r="K143" s="106"/>
      <c r="L143" s="102"/>
      <c r="M143" s="107"/>
      <c r="N143" s="102"/>
      <c r="O143" s="102"/>
      <c r="P143" s="108"/>
    </row>
    <row r="144" spans="2:16" ht="15.6">
      <c r="B144" s="101"/>
      <c r="C144" s="102"/>
      <c r="D144" s="103"/>
      <c r="E144" s="103"/>
      <c r="F144" s="103"/>
      <c r="G144" s="104"/>
      <c r="H144" s="103"/>
      <c r="I144" s="103"/>
      <c r="J144" s="105"/>
      <c r="K144" s="106"/>
      <c r="L144" s="102"/>
      <c r="M144" s="107"/>
      <c r="N144" s="102"/>
      <c r="O144" s="102"/>
      <c r="P144" s="108"/>
    </row>
    <row r="145" spans="2:16" ht="15.6">
      <c r="B145" s="101"/>
      <c r="C145" s="102"/>
      <c r="D145" s="103"/>
      <c r="E145" s="103"/>
      <c r="F145" s="103"/>
      <c r="G145" s="104"/>
      <c r="H145" s="103"/>
      <c r="I145" s="103"/>
      <c r="J145" s="105"/>
      <c r="K145" s="106"/>
      <c r="L145" s="102"/>
      <c r="M145" s="107"/>
      <c r="N145" s="102"/>
      <c r="O145" s="102"/>
      <c r="P145" s="108"/>
    </row>
    <row r="146" spans="2:16" ht="15.6">
      <c r="B146" s="101"/>
      <c r="C146" s="102"/>
      <c r="D146" s="103"/>
      <c r="E146" s="103"/>
      <c r="F146" s="103"/>
      <c r="G146" s="104"/>
      <c r="H146" s="103"/>
      <c r="I146" s="103"/>
      <c r="J146" s="105"/>
      <c r="K146" s="106"/>
      <c r="L146" s="102"/>
      <c r="M146" s="107"/>
      <c r="N146" s="102"/>
      <c r="O146" s="102"/>
      <c r="P146" s="108"/>
    </row>
    <row r="147" spans="2:16" ht="15.6">
      <c r="B147" s="101"/>
      <c r="C147" s="102"/>
      <c r="D147" s="103"/>
      <c r="E147" s="103"/>
      <c r="F147" s="103"/>
      <c r="G147" s="104"/>
      <c r="H147" s="103"/>
      <c r="I147" s="103"/>
      <c r="J147" s="105"/>
      <c r="K147" s="106"/>
      <c r="L147" s="102"/>
      <c r="M147" s="107"/>
      <c r="N147" s="102"/>
      <c r="O147" s="102"/>
      <c r="P147" s="108"/>
    </row>
    <row r="148" spans="2:16" ht="15.6">
      <c r="B148" s="101"/>
      <c r="C148" s="102"/>
      <c r="D148" s="103"/>
      <c r="E148" s="103"/>
      <c r="F148" s="103"/>
      <c r="G148" s="104"/>
      <c r="H148" s="103"/>
      <c r="I148" s="103"/>
      <c r="J148" s="105"/>
      <c r="K148" s="106"/>
      <c r="L148" s="102"/>
      <c r="M148" s="107"/>
      <c r="N148" s="102"/>
      <c r="O148" s="102"/>
      <c r="P148" s="108"/>
    </row>
    <row r="149" spans="2:16" ht="15.6">
      <c r="B149" s="101"/>
      <c r="C149" s="102"/>
      <c r="D149" s="103"/>
      <c r="E149" s="103"/>
      <c r="F149" s="103"/>
      <c r="G149" s="104"/>
      <c r="H149" s="103"/>
      <c r="I149" s="103"/>
      <c r="J149" s="105"/>
      <c r="K149" s="106"/>
      <c r="L149" s="102"/>
      <c r="M149" s="107"/>
      <c r="N149" s="102"/>
      <c r="O149" s="102"/>
      <c r="P149" s="108"/>
    </row>
    <row r="150" spans="2:16" ht="15.6">
      <c r="B150" s="101"/>
      <c r="C150" s="102"/>
      <c r="D150" s="103"/>
      <c r="E150" s="103"/>
      <c r="F150" s="103"/>
      <c r="G150" s="104"/>
      <c r="H150" s="103"/>
      <c r="I150" s="103"/>
      <c r="J150" s="105"/>
      <c r="K150" s="106"/>
      <c r="L150" s="102"/>
      <c r="M150" s="107"/>
      <c r="N150" s="102"/>
      <c r="O150" s="102"/>
      <c r="P150" s="108"/>
    </row>
    <row r="151" spans="2:16" ht="15.6">
      <c r="B151" s="101"/>
      <c r="C151" s="102"/>
      <c r="D151" s="103"/>
      <c r="E151" s="103"/>
      <c r="F151" s="103"/>
      <c r="G151" s="104"/>
      <c r="H151" s="103"/>
      <c r="I151" s="103"/>
      <c r="J151" s="105"/>
      <c r="K151" s="106"/>
      <c r="L151" s="102"/>
      <c r="M151" s="107"/>
      <c r="N151" s="102"/>
      <c r="O151" s="102"/>
      <c r="P151" s="108"/>
    </row>
    <row r="152" spans="2:16" ht="15.6">
      <c r="B152" s="101"/>
      <c r="C152" s="102"/>
      <c r="D152" s="103"/>
      <c r="E152" s="103"/>
      <c r="F152" s="103"/>
      <c r="G152" s="104"/>
      <c r="H152" s="103"/>
      <c r="I152" s="103"/>
      <c r="J152" s="105"/>
      <c r="K152" s="106"/>
      <c r="L152" s="102"/>
      <c r="M152" s="107"/>
      <c r="N152" s="102"/>
      <c r="O152" s="102"/>
      <c r="P152" s="108"/>
    </row>
    <row r="153" spans="2:16" ht="15.6">
      <c r="B153" s="101"/>
      <c r="C153" s="102"/>
      <c r="D153" s="103"/>
      <c r="E153" s="103"/>
      <c r="F153" s="103"/>
      <c r="G153" s="104"/>
      <c r="H153" s="103"/>
      <c r="I153" s="103"/>
      <c r="J153" s="105"/>
      <c r="K153" s="106"/>
      <c r="L153" s="102"/>
      <c r="M153" s="107"/>
      <c r="N153" s="102"/>
      <c r="O153" s="102"/>
      <c r="P153" s="108"/>
    </row>
    <row r="154" spans="2:16" ht="15.6">
      <c r="B154" s="101"/>
      <c r="C154" s="102"/>
      <c r="D154" s="103"/>
      <c r="E154" s="103"/>
      <c r="F154" s="103"/>
      <c r="G154" s="104"/>
      <c r="H154" s="103"/>
      <c r="I154" s="103"/>
      <c r="J154" s="105"/>
      <c r="K154" s="106"/>
      <c r="L154" s="102"/>
      <c r="M154" s="107"/>
      <c r="N154" s="102"/>
      <c r="O154" s="102"/>
      <c r="P154" s="108"/>
    </row>
    <row r="155" spans="2:16" ht="15.6">
      <c r="B155" s="101"/>
      <c r="C155" s="102"/>
      <c r="D155" s="103"/>
      <c r="E155" s="103"/>
      <c r="F155" s="103"/>
      <c r="G155" s="104"/>
      <c r="H155" s="103"/>
      <c r="I155" s="103"/>
      <c r="J155" s="105"/>
      <c r="K155" s="106"/>
      <c r="L155" s="102"/>
      <c r="M155" s="107"/>
      <c r="N155" s="102"/>
      <c r="O155" s="102"/>
      <c r="P155" s="108"/>
    </row>
    <row r="156" spans="2:16" ht="15.6">
      <c r="B156" s="101"/>
      <c r="C156" s="102"/>
      <c r="D156" s="103"/>
      <c r="E156" s="103"/>
      <c r="F156" s="103"/>
      <c r="G156" s="104"/>
      <c r="H156" s="103"/>
      <c r="I156" s="103"/>
      <c r="J156" s="105"/>
      <c r="K156" s="106"/>
      <c r="L156" s="102"/>
      <c r="M156" s="107"/>
      <c r="N156" s="102"/>
      <c r="O156" s="102"/>
      <c r="P156" s="108"/>
    </row>
    <row r="157" spans="2:16" ht="15.6">
      <c r="B157" s="101"/>
      <c r="C157" s="102"/>
      <c r="D157" s="103"/>
      <c r="E157" s="103"/>
      <c r="F157" s="103"/>
      <c r="G157" s="104"/>
      <c r="H157" s="103"/>
      <c r="I157" s="103"/>
      <c r="J157" s="105"/>
      <c r="K157" s="106"/>
      <c r="L157" s="102"/>
      <c r="M157" s="107"/>
      <c r="N157" s="102"/>
      <c r="O157" s="102"/>
      <c r="P157" s="108"/>
    </row>
    <row r="158" spans="2:16" ht="15.6">
      <c r="B158" s="101"/>
      <c r="C158" s="102"/>
      <c r="D158" s="103"/>
      <c r="E158" s="103"/>
      <c r="F158" s="103"/>
      <c r="G158" s="104"/>
      <c r="H158" s="103"/>
      <c r="I158" s="103"/>
      <c r="J158" s="105"/>
      <c r="K158" s="106"/>
      <c r="L158" s="102"/>
      <c r="M158" s="107"/>
      <c r="N158" s="102"/>
      <c r="O158" s="102"/>
      <c r="P158" s="108"/>
    </row>
    <row r="159" spans="2:16" ht="15.6">
      <c r="B159" s="101"/>
      <c r="C159" s="102"/>
      <c r="D159" s="103"/>
      <c r="E159" s="103"/>
      <c r="F159" s="103"/>
      <c r="G159" s="104"/>
      <c r="H159" s="103"/>
      <c r="I159" s="103"/>
      <c r="J159" s="105"/>
      <c r="K159" s="106"/>
      <c r="L159" s="102"/>
      <c r="M159" s="107"/>
      <c r="N159" s="102"/>
      <c r="O159" s="102"/>
      <c r="P159" s="108"/>
    </row>
    <row r="160" spans="2:16" ht="15.6">
      <c r="B160" s="101"/>
      <c r="C160" s="102"/>
      <c r="D160" s="103"/>
      <c r="E160" s="103"/>
      <c r="F160" s="103"/>
      <c r="G160" s="104"/>
      <c r="H160" s="103"/>
      <c r="I160" s="103"/>
      <c r="J160" s="105"/>
      <c r="K160" s="106"/>
      <c r="L160" s="102"/>
      <c r="M160" s="107"/>
      <c r="N160" s="102"/>
      <c r="O160" s="102"/>
      <c r="P160" s="108"/>
    </row>
    <row r="161" spans="2:16" ht="15.6">
      <c r="B161" s="101"/>
      <c r="C161" s="102"/>
      <c r="D161" s="103"/>
      <c r="E161" s="103"/>
      <c r="F161" s="103"/>
      <c r="G161" s="104"/>
      <c r="H161" s="103"/>
      <c r="I161" s="103"/>
      <c r="J161" s="105"/>
      <c r="K161" s="106"/>
      <c r="L161" s="102"/>
      <c r="M161" s="107"/>
      <c r="N161" s="102"/>
      <c r="O161" s="102"/>
      <c r="P161" s="108"/>
    </row>
    <row r="162" spans="2:16" ht="15.6">
      <c r="B162" s="101"/>
      <c r="C162" s="102"/>
      <c r="D162" s="103"/>
      <c r="E162" s="103"/>
      <c r="F162" s="103"/>
      <c r="G162" s="104"/>
      <c r="H162" s="103"/>
      <c r="I162" s="103"/>
      <c r="J162" s="105"/>
      <c r="K162" s="106"/>
      <c r="L162" s="102"/>
      <c r="M162" s="107"/>
      <c r="N162" s="102"/>
      <c r="O162" s="102"/>
      <c r="P162" s="108"/>
    </row>
    <row r="163" spans="2:16" ht="15.6">
      <c r="B163" s="101"/>
      <c r="C163" s="102"/>
      <c r="D163" s="103"/>
      <c r="E163" s="103"/>
      <c r="F163" s="103"/>
      <c r="G163" s="104"/>
      <c r="H163" s="103"/>
      <c r="I163" s="103"/>
      <c r="J163" s="105"/>
      <c r="K163" s="106"/>
      <c r="L163" s="102"/>
      <c r="M163" s="107"/>
      <c r="N163" s="102"/>
      <c r="O163" s="102"/>
      <c r="P163" s="108"/>
    </row>
    <row r="164" spans="2:16" ht="15.6">
      <c r="B164" s="101"/>
      <c r="C164" s="102"/>
      <c r="D164" s="103"/>
      <c r="E164" s="103"/>
      <c r="F164" s="103"/>
      <c r="G164" s="104"/>
      <c r="H164" s="103"/>
      <c r="I164" s="103"/>
      <c r="J164" s="105"/>
      <c r="K164" s="106"/>
      <c r="L164" s="102"/>
      <c r="M164" s="107"/>
      <c r="N164" s="102"/>
      <c r="O164" s="102"/>
      <c r="P164" s="108"/>
    </row>
    <row r="165" spans="2:16" ht="15.6">
      <c r="B165" s="101"/>
      <c r="C165" s="102"/>
      <c r="D165" s="103"/>
      <c r="E165" s="103"/>
      <c r="F165" s="103"/>
      <c r="G165" s="104"/>
      <c r="H165" s="103"/>
      <c r="I165" s="103"/>
      <c r="J165" s="105"/>
      <c r="K165" s="106"/>
      <c r="L165" s="102"/>
      <c r="M165" s="107"/>
      <c r="N165" s="102"/>
      <c r="O165" s="102"/>
      <c r="P165" s="108"/>
    </row>
    <row r="166" spans="2:16" ht="15.6">
      <c r="B166" s="101"/>
      <c r="C166" s="102"/>
      <c r="D166" s="103"/>
      <c r="E166" s="103"/>
      <c r="F166" s="103"/>
      <c r="G166" s="104"/>
      <c r="H166" s="103"/>
      <c r="I166" s="103"/>
      <c r="J166" s="105"/>
      <c r="K166" s="106"/>
      <c r="L166" s="102"/>
      <c r="M166" s="107"/>
      <c r="N166" s="102"/>
      <c r="O166" s="102"/>
      <c r="P166" s="108"/>
    </row>
    <row r="167" spans="2:16" ht="15.6">
      <c r="B167" s="101"/>
      <c r="C167" s="102"/>
      <c r="D167" s="103"/>
      <c r="E167" s="103"/>
      <c r="F167" s="103"/>
      <c r="G167" s="104"/>
      <c r="H167" s="103"/>
      <c r="I167" s="103"/>
      <c r="J167" s="105"/>
      <c r="K167" s="106"/>
      <c r="L167" s="102"/>
      <c r="M167" s="107"/>
      <c r="N167" s="102"/>
      <c r="O167" s="102"/>
      <c r="P167" s="108"/>
    </row>
    <row r="168" spans="2:16" ht="15.6">
      <c r="B168" s="101"/>
      <c r="C168" s="102"/>
      <c r="D168" s="103"/>
      <c r="E168" s="103"/>
      <c r="F168" s="103"/>
      <c r="G168" s="104"/>
      <c r="H168" s="103"/>
      <c r="I168" s="103"/>
      <c r="J168" s="105"/>
      <c r="K168" s="106"/>
      <c r="L168" s="102"/>
      <c r="M168" s="107"/>
      <c r="N168" s="102"/>
      <c r="O168" s="102"/>
      <c r="P168" s="108"/>
    </row>
    <row r="169" spans="2:16" ht="15.6">
      <c r="B169" s="101"/>
      <c r="C169" s="102"/>
      <c r="D169" s="103"/>
      <c r="E169" s="103"/>
      <c r="F169" s="103"/>
      <c r="G169" s="104"/>
      <c r="H169" s="103"/>
      <c r="I169" s="103"/>
      <c r="J169" s="105"/>
      <c r="K169" s="106"/>
      <c r="L169" s="102"/>
      <c r="M169" s="107"/>
      <c r="N169" s="102"/>
      <c r="O169" s="102"/>
      <c r="P169" s="108"/>
    </row>
    <row r="170" spans="2:16" ht="15.6">
      <c r="B170" s="101"/>
      <c r="C170" s="102"/>
      <c r="D170" s="103"/>
      <c r="E170" s="103"/>
      <c r="F170" s="103"/>
      <c r="G170" s="104"/>
      <c r="H170" s="103"/>
      <c r="I170" s="103"/>
      <c r="J170" s="105"/>
      <c r="K170" s="106"/>
      <c r="L170" s="102"/>
      <c r="M170" s="107"/>
      <c r="N170" s="102"/>
      <c r="O170" s="102"/>
      <c r="P170" s="108"/>
    </row>
    <row r="171" spans="2:16" ht="15.6">
      <c r="B171" s="101"/>
      <c r="C171" s="102"/>
      <c r="D171" s="103"/>
      <c r="E171" s="103"/>
      <c r="F171" s="103"/>
      <c r="G171" s="104"/>
      <c r="H171" s="103"/>
      <c r="I171" s="103"/>
      <c r="J171" s="105"/>
      <c r="K171" s="106"/>
      <c r="L171" s="102"/>
      <c r="M171" s="107"/>
      <c r="N171" s="102"/>
      <c r="O171" s="102"/>
      <c r="P171" s="108"/>
    </row>
    <row r="172" spans="2:16" ht="15.6">
      <c r="B172" s="101"/>
      <c r="C172" s="102"/>
      <c r="D172" s="103"/>
      <c r="E172" s="103"/>
      <c r="F172" s="103"/>
      <c r="G172" s="104"/>
      <c r="H172" s="103"/>
      <c r="I172" s="103"/>
      <c r="J172" s="105"/>
      <c r="K172" s="106"/>
      <c r="L172" s="102"/>
      <c r="M172" s="107"/>
      <c r="N172" s="102"/>
      <c r="O172" s="102"/>
      <c r="P172" s="108"/>
    </row>
    <row r="173" spans="2:16" ht="15.6">
      <c r="B173" s="101"/>
      <c r="C173" s="102"/>
      <c r="D173" s="103"/>
      <c r="E173" s="103"/>
      <c r="F173" s="103"/>
      <c r="G173" s="104"/>
      <c r="H173" s="103"/>
      <c r="I173" s="103"/>
      <c r="J173" s="105"/>
      <c r="K173" s="106"/>
      <c r="L173" s="102"/>
      <c r="M173" s="107"/>
      <c r="N173" s="102"/>
      <c r="O173" s="102"/>
      <c r="P173" s="108"/>
    </row>
    <row r="174" spans="2:16" ht="15.6">
      <c r="B174" s="101"/>
      <c r="C174" s="102"/>
      <c r="D174" s="103"/>
      <c r="E174" s="103"/>
      <c r="F174" s="103"/>
      <c r="G174" s="104"/>
      <c r="H174" s="103"/>
      <c r="I174" s="103"/>
      <c r="J174" s="105"/>
      <c r="K174" s="106"/>
      <c r="L174" s="102"/>
      <c r="M174" s="107"/>
      <c r="N174" s="102"/>
      <c r="O174" s="102"/>
      <c r="P174" s="108"/>
    </row>
    <row r="175" spans="2:16" ht="15.6">
      <c r="B175" s="101"/>
      <c r="C175" s="102"/>
      <c r="D175" s="103"/>
      <c r="E175" s="103"/>
      <c r="F175" s="103"/>
      <c r="G175" s="104"/>
      <c r="H175" s="103"/>
      <c r="I175" s="103"/>
      <c r="J175" s="105"/>
      <c r="K175" s="106"/>
      <c r="L175" s="102"/>
      <c r="M175" s="107"/>
      <c r="N175" s="102"/>
      <c r="O175" s="102"/>
      <c r="P175" s="108"/>
    </row>
    <row r="176" spans="2:16" ht="15.6">
      <c r="B176" s="101"/>
      <c r="C176" s="102"/>
      <c r="D176" s="103"/>
      <c r="E176" s="103"/>
      <c r="F176" s="103"/>
      <c r="G176" s="104"/>
      <c r="H176" s="103"/>
      <c r="I176" s="103"/>
      <c r="J176" s="105"/>
      <c r="K176" s="106"/>
      <c r="L176" s="102"/>
      <c r="M176" s="107"/>
      <c r="N176" s="102"/>
      <c r="O176" s="102"/>
      <c r="P176" s="108"/>
    </row>
    <row r="177" spans="2:16" ht="15.6">
      <c r="B177" s="101"/>
      <c r="C177" s="102"/>
      <c r="D177" s="103"/>
      <c r="E177" s="103"/>
      <c r="F177" s="103"/>
      <c r="G177" s="104"/>
      <c r="H177" s="103"/>
      <c r="I177" s="103"/>
      <c r="J177" s="105"/>
      <c r="K177" s="106"/>
      <c r="L177" s="102"/>
      <c r="M177" s="107"/>
      <c r="N177" s="102"/>
      <c r="O177" s="102"/>
      <c r="P177" s="108"/>
    </row>
    <row r="178" spans="2:16" ht="15.6">
      <c r="B178" s="101"/>
      <c r="C178" s="102"/>
      <c r="D178" s="103"/>
      <c r="E178" s="103"/>
      <c r="F178" s="103"/>
      <c r="G178" s="104"/>
      <c r="H178" s="103"/>
      <c r="I178" s="103"/>
      <c r="J178" s="105"/>
      <c r="K178" s="106"/>
      <c r="L178" s="102"/>
      <c r="M178" s="107"/>
      <c r="N178" s="102"/>
      <c r="O178" s="102"/>
      <c r="P178" s="108"/>
    </row>
    <row r="179" spans="2:16" ht="15.6">
      <c r="B179" s="101"/>
      <c r="C179" s="102"/>
      <c r="D179" s="103"/>
      <c r="E179" s="103"/>
      <c r="F179" s="103"/>
      <c r="G179" s="104"/>
      <c r="H179" s="103"/>
      <c r="I179" s="103"/>
      <c r="J179" s="105"/>
      <c r="K179" s="106"/>
      <c r="L179" s="102"/>
      <c r="M179" s="107"/>
      <c r="N179" s="102"/>
      <c r="O179" s="102"/>
      <c r="P179" s="108"/>
    </row>
    <row r="180" spans="2:16" ht="15.6">
      <c r="B180" s="101"/>
      <c r="C180" s="102"/>
      <c r="D180" s="103"/>
      <c r="E180" s="103"/>
      <c r="F180" s="103"/>
      <c r="G180" s="104"/>
      <c r="H180" s="103"/>
      <c r="I180" s="103"/>
      <c r="J180" s="105"/>
      <c r="K180" s="106"/>
      <c r="L180" s="102"/>
      <c r="M180" s="107"/>
      <c r="N180" s="102"/>
      <c r="O180" s="102"/>
      <c r="P180" s="108"/>
    </row>
    <row r="181" spans="2:16" ht="15.6">
      <c r="B181" s="101"/>
      <c r="C181" s="102"/>
      <c r="D181" s="103"/>
      <c r="E181" s="103"/>
      <c r="F181" s="103"/>
      <c r="G181" s="104"/>
      <c r="H181" s="103"/>
      <c r="I181" s="103"/>
      <c r="J181" s="105"/>
      <c r="K181" s="106"/>
      <c r="L181" s="102"/>
      <c r="M181" s="107"/>
      <c r="N181" s="102"/>
      <c r="O181" s="102"/>
      <c r="P181" s="108"/>
    </row>
    <row r="182" spans="2:16" ht="15.6">
      <c r="B182" s="101"/>
      <c r="C182" s="102"/>
      <c r="D182" s="103"/>
      <c r="E182" s="103"/>
      <c r="F182" s="103"/>
      <c r="G182" s="104"/>
      <c r="H182" s="103"/>
      <c r="I182" s="103"/>
      <c r="J182" s="105"/>
      <c r="K182" s="106"/>
      <c r="L182" s="102"/>
      <c r="M182" s="107"/>
      <c r="N182" s="102"/>
      <c r="O182" s="102"/>
      <c r="P182" s="108"/>
    </row>
    <row r="183" spans="2:16" ht="15.6">
      <c r="B183" s="101"/>
      <c r="C183" s="102"/>
      <c r="D183" s="103"/>
      <c r="E183" s="103"/>
      <c r="F183" s="103"/>
      <c r="G183" s="104"/>
      <c r="H183" s="103"/>
      <c r="I183" s="103"/>
      <c r="J183" s="105"/>
      <c r="K183" s="106"/>
      <c r="L183" s="102"/>
      <c r="M183" s="107"/>
      <c r="N183" s="102"/>
      <c r="O183" s="102"/>
      <c r="P183" s="108"/>
    </row>
    <row r="184" spans="2:16" ht="15.6">
      <c r="B184" s="101"/>
      <c r="C184" s="102"/>
      <c r="D184" s="103"/>
      <c r="E184" s="103"/>
      <c r="F184" s="103"/>
      <c r="G184" s="104"/>
      <c r="H184" s="103"/>
      <c r="I184" s="103"/>
      <c r="J184" s="105"/>
      <c r="K184" s="106"/>
      <c r="L184" s="102"/>
      <c r="M184" s="107"/>
      <c r="N184" s="102"/>
      <c r="O184" s="102"/>
      <c r="P184" s="108"/>
    </row>
    <row r="185" spans="2:16" ht="15.6">
      <c r="B185" s="101"/>
      <c r="C185" s="102"/>
      <c r="D185" s="103"/>
      <c r="E185" s="103"/>
      <c r="F185" s="103"/>
      <c r="G185" s="104"/>
      <c r="H185" s="103"/>
      <c r="I185" s="103"/>
      <c r="J185" s="105"/>
      <c r="K185" s="106"/>
      <c r="L185" s="102"/>
      <c r="M185" s="107"/>
      <c r="N185" s="102"/>
      <c r="O185" s="102"/>
      <c r="P185" s="108"/>
    </row>
    <row r="186" spans="2:16" ht="15.6">
      <c r="B186" s="101"/>
      <c r="C186" s="102"/>
      <c r="D186" s="103"/>
      <c r="E186" s="103"/>
      <c r="F186" s="103"/>
      <c r="G186" s="104"/>
      <c r="H186" s="103"/>
      <c r="I186" s="103"/>
      <c r="J186" s="105"/>
      <c r="K186" s="106"/>
      <c r="L186" s="102"/>
      <c r="M186" s="107"/>
      <c r="N186" s="102"/>
      <c r="O186" s="102"/>
      <c r="P186" s="108"/>
    </row>
    <row r="187" spans="2:16" ht="15.6">
      <c r="B187" s="101"/>
      <c r="C187" s="102"/>
      <c r="D187" s="103"/>
      <c r="E187" s="103"/>
      <c r="F187" s="103"/>
      <c r="G187" s="104"/>
      <c r="H187" s="103"/>
      <c r="I187" s="103"/>
      <c r="J187" s="105"/>
      <c r="K187" s="106"/>
      <c r="L187" s="102"/>
      <c r="M187" s="107"/>
      <c r="N187" s="102"/>
      <c r="O187" s="102"/>
      <c r="P187" s="108"/>
    </row>
    <row r="188" spans="2:16" ht="15.6">
      <c r="B188" s="101"/>
      <c r="C188" s="102"/>
      <c r="D188" s="103"/>
      <c r="E188" s="103"/>
      <c r="F188" s="103"/>
      <c r="G188" s="104"/>
      <c r="H188" s="103"/>
      <c r="I188" s="103"/>
      <c r="J188" s="105"/>
      <c r="K188" s="106"/>
      <c r="L188" s="102"/>
      <c r="M188" s="107"/>
      <c r="N188" s="102"/>
      <c r="O188" s="102"/>
      <c r="P188" s="108"/>
    </row>
    <row r="189" spans="2:16" ht="15.6">
      <c r="B189" s="101"/>
      <c r="C189" s="102"/>
      <c r="D189" s="103"/>
      <c r="E189" s="103"/>
      <c r="F189" s="103"/>
      <c r="G189" s="104"/>
      <c r="H189" s="103"/>
      <c r="I189" s="103"/>
      <c r="J189" s="105"/>
      <c r="K189" s="106"/>
      <c r="L189" s="102"/>
      <c r="M189" s="107"/>
      <c r="N189" s="102"/>
      <c r="O189" s="102"/>
      <c r="P189" s="108"/>
    </row>
    <row r="190" spans="2:16" ht="15.6">
      <c r="B190" s="101"/>
      <c r="C190" s="102"/>
      <c r="D190" s="103"/>
      <c r="E190" s="103"/>
      <c r="F190" s="103"/>
      <c r="G190" s="104"/>
      <c r="H190" s="103"/>
      <c r="I190" s="103"/>
      <c r="J190" s="105"/>
      <c r="K190" s="106"/>
      <c r="L190" s="102"/>
      <c r="M190" s="107"/>
      <c r="N190" s="102"/>
      <c r="O190" s="102"/>
      <c r="P190" s="108"/>
    </row>
    <row r="191" spans="2:16" ht="15.6">
      <c r="B191" s="101"/>
      <c r="C191" s="102"/>
      <c r="D191" s="103"/>
      <c r="E191" s="103"/>
      <c r="F191" s="103"/>
      <c r="G191" s="104"/>
      <c r="H191" s="103"/>
      <c r="I191" s="103"/>
      <c r="J191" s="105"/>
      <c r="K191" s="106"/>
      <c r="L191" s="102"/>
      <c r="M191" s="107"/>
      <c r="N191" s="102"/>
      <c r="O191" s="102"/>
      <c r="P191" s="108"/>
    </row>
    <row r="192" spans="2:16" ht="15.6">
      <c r="B192" s="101"/>
      <c r="C192" s="102"/>
      <c r="D192" s="103"/>
      <c r="E192" s="103"/>
      <c r="F192" s="103"/>
      <c r="G192" s="104"/>
      <c r="H192" s="103"/>
      <c r="I192" s="103"/>
      <c r="J192" s="105"/>
      <c r="K192" s="106"/>
      <c r="L192" s="102"/>
      <c r="M192" s="107"/>
      <c r="N192" s="102"/>
      <c r="O192" s="102"/>
      <c r="P192" s="108"/>
    </row>
    <row r="193" spans="2:16" ht="15.6">
      <c r="B193" s="101"/>
      <c r="C193" s="102"/>
      <c r="D193" s="103"/>
      <c r="E193" s="103"/>
      <c r="F193" s="103"/>
      <c r="G193" s="104"/>
      <c r="H193" s="103"/>
      <c r="I193" s="103"/>
      <c r="J193" s="105"/>
      <c r="K193" s="106"/>
      <c r="L193" s="102"/>
      <c r="M193" s="107"/>
      <c r="N193" s="102"/>
      <c r="O193" s="102"/>
      <c r="P193" s="108"/>
    </row>
    <row r="194" spans="2:16" ht="15.6">
      <c r="B194" s="101"/>
      <c r="C194" s="102"/>
      <c r="D194" s="103"/>
      <c r="E194" s="103"/>
      <c r="F194" s="103"/>
      <c r="G194" s="104"/>
      <c r="H194" s="103"/>
      <c r="I194" s="103"/>
      <c r="J194" s="105"/>
      <c r="K194" s="106"/>
      <c r="L194" s="102"/>
      <c r="M194" s="107"/>
      <c r="N194" s="102"/>
      <c r="O194" s="102"/>
      <c r="P194" s="108"/>
    </row>
    <row r="195" spans="2:16" ht="15.6">
      <c r="B195" s="101"/>
      <c r="C195" s="102"/>
      <c r="D195" s="103"/>
      <c r="E195" s="103"/>
      <c r="F195" s="103"/>
      <c r="G195" s="104"/>
      <c r="H195" s="103"/>
      <c r="I195" s="103"/>
      <c r="J195" s="105"/>
      <c r="K195" s="106"/>
      <c r="L195" s="102"/>
      <c r="M195" s="107"/>
      <c r="N195" s="102"/>
      <c r="O195" s="102"/>
      <c r="P195" s="108"/>
    </row>
    <row r="196" spans="2:16" ht="15.6">
      <c r="B196" s="101"/>
      <c r="C196" s="102"/>
      <c r="D196" s="103"/>
      <c r="E196" s="103"/>
      <c r="F196" s="103"/>
      <c r="G196" s="104"/>
      <c r="H196" s="103"/>
      <c r="I196" s="103"/>
      <c r="J196" s="105">
        <v>43551</v>
      </c>
      <c r="K196" s="106"/>
      <c r="L196" s="102"/>
      <c r="M196" s="107"/>
      <c r="N196" s="102"/>
      <c r="O196" s="102"/>
      <c r="P196" s="108"/>
    </row>
    <row r="197" spans="2:16" ht="15.6">
      <c r="B197" s="109"/>
      <c r="C197" s="110"/>
      <c r="D197" s="103"/>
      <c r="E197" s="110"/>
      <c r="F197" s="110"/>
      <c r="G197" s="111"/>
      <c r="H197" s="110"/>
      <c r="I197" s="110"/>
      <c r="J197" s="112"/>
      <c r="K197" s="113"/>
      <c r="L197" s="110"/>
      <c r="M197" s="110"/>
      <c r="N197" s="102"/>
      <c r="O197" s="102"/>
      <c r="P197" s="108"/>
    </row>
    <row r="198" spans="2:16" ht="15.6">
      <c r="B198" s="109"/>
      <c r="C198" s="110"/>
      <c r="D198" s="103"/>
      <c r="E198" s="110"/>
      <c r="F198" s="110"/>
      <c r="G198" s="111"/>
      <c r="H198" s="110"/>
      <c r="I198" s="110"/>
      <c r="J198" s="112"/>
      <c r="K198" s="110"/>
      <c r="L198" s="110"/>
      <c r="M198" s="110"/>
      <c r="N198" s="102"/>
      <c r="O198" s="102"/>
      <c r="P198" s="108"/>
    </row>
    <row r="199" spans="2:16" ht="15.6">
      <c r="B199" s="101"/>
      <c r="C199" s="102"/>
      <c r="D199" s="103"/>
      <c r="E199" s="103"/>
      <c r="F199" s="103"/>
      <c r="G199" s="104"/>
      <c r="H199" s="103"/>
      <c r="I199" s="103"/>
      <c r="J199" s="105"/>
      <c r="K199" s="106"/>
      <c r="L199" s="102"/>
      <c r="M199" s="107"/>
      <c r="N199" s="102"/>
      <c r="O199" s="102"/>
      <c r="P199" s="108"/>
    </row>
    <row r="200" spans="2:16" ht="15.6">
      <c r="B200" s="101"/>
      <c r="C200" s="102"/>
      <c r="D200" s="103"/>
      <c r="E200" s="103"/>
      <c r="F200" s="103"/>
      <c r="G200" s="104"/>
      <c r="H200" s="103"/>
      <c r="I200" s="103"/>
      <c r="J200" s="105"/>
      <c r="K200" s="106"/>
      <c r="L200" s="102"/>
      <c r="M200" s="107"/>
      <c r="N200" s="102"/>
      <c r="O200" s="102"/>
      <c r="P200" s="108"/>
    </row>
    <row r="201" spans="2:16" ht="15.6">
      <c r="B201" s="101"/>
      <c r="C201" s="102"/>
      <c r="D201" s="103"/>
      <c r="E201" s="103"/>
      <c r="F201" s="103"/>
      <c r="G201" s="104"/>
      <c r="H201" s="103"/>
      <c r="I201" s="103"/>
      <c r="J201" s="105"/>
      <c r="K201" s="106"/>
      <c r="L201" s="102"/>
      <c r="M201" s="107"/>
      <c r="N201" s="102"/>
      <c r="O201" s="102"/>
      <c r="P201" s="108"/>
    </row>
    <row r="202" spans="2:16" ht="15.6">
      <c r="B202" s="101"/>
      <c r="C202" s="102"/>
      <c r="D202" s="103"/>
      <c r="E202" s="103"/>
      <c r="F202" s="103"/>
      <c r="G202" s="104"/>
      <c r="H202" s="103"/>
      <c r="I202" s="103"/>
      <c r="J202" s="105"/>
      <c r="K202" s="106"/>
      <c r="L202" s="102"/>
      <c r="M202" s="107"/>
      <c r="N202" s="102"/>
      <c r="O202" s="102"/>
      <c r="P202" s="108"/>
    </row>
    <row r="203" spans="2:16" ht="15.6">
      <c r="B203" s="101"/>
      <c r="C203" s="102"/>
      <c r="D203" s="103"/>
      <c r="E203" s="103"/>
      <c r="F203" s="103"/>
      <c r="G203" s="104"/>
      <c r="H203" s="103"/>
      <c r="I203" s="103"/>
      <c r="J203" s="105"/>
      <c r="K203" s="106"/>
      <c r="L203" s="102"/>
      <c r="M203" s="107"/>
      <c r="N203" s="102"/>
      <c r="O203" s="102"/>
      <c r="P203" s="108"/>
    </row>
    <row r="204" spans="2:16" ht="15.6">
      <c r="B204" s="101"/>
      <c r="C204" s="102"/>
      <c r="D204" s="103"/>
      <c r="E204" s="103"/>
      <c r="F204" s="103"/>
      <c r="G204" s="104"/>
      <c r="H204" s="103"/>
      <c r="I204" s="103"/>
      <c r="J204" s="105"/>
      <c r="K204" s="106"/>
      <c r="L204" s="102"/>
      <c r="M204" s="107"/>
      <c r="N204" s="102"/>
      <c r="O204" s="102"/>
      <c r="P204" s="108"/>
    </row>
    <row r="205" spans="2:16" ht="15.6">
      <c r="B205" s="101"/>
      <c r="C205" s="102"/>
      <c r="D205" s="103"/>
      <c r="E205" s="103"/>
      <c r="F205" s="103"/>
      <c r="G205" s="104"/>
      <c r="H205" s="103"/>
      <c r="I205" s="103"/>
      <c r="J205" s="105"/>
      <c r="K205" s="106"/>
      <c r="L205" s="102"/>
      <c r="M205" s="107"/>
      <c r="N205" s="102"/>
      <c r="O205" s="102"/>
      <c r="P205" s="108"/>
    </row>
    <row r="206" spans="2:16" ht="15.6">
      <c r="B206" s="101"/>
      <c r="C206" s="102"/>
      <c r="D206" s="103"/>
      <c r="E206" s="103"/>
      <c r="F206" s="103"/>
      <c r="G206" s="104"/>
      <c r="H206" s="103"/>
      <c r="I206" s="103"/>
      <c r="J206" s="105"/>
      <c r="K206" s="106"/>
      <c r="L206" s="102"/>
      <c r="M206" s="107"/>
      <c r="N206" s="102"/>
      <c r="O206" s="102"/>
      <c r="P206" s="108"/>
    </row>
    <row r="207" spans="2:16" ht="15.6">
      <c r="B207" s="101"/>
      <c r="C207" s="102"/>
      <c r="D207" s="103"/>
      <c r="E207" s="103"/>
      <c r="F207" s="103"/>
      <c r="G207" s="104"/>
      <c r="H207" s="103"/>
      <c r="I207" s="103"/>
      <c r="J207" s="105"/>
      <c r="K207" s="106"/>
      <c r="L207" s="102"/>
      <c r="M207" s="107"/>
      <c r="N207" s="102"/>
      <c r="O207" s="102"/>
      <c r="P207" s="108"/>
    </row>
    <row r="208" spans="2:16" ht="15.6">
      <c r="B208" s="101"/>
      <c r="C208" s="102"/>
      <c r="D208" s="103"/>
      <c r="E208" s="103"/>
      <c r="F208" s="103"/>
      <c r="G208" s="104"/>
      <c r="H208" s="103"/>
      <c r="I208" s="103"/>
      <c r="J208" s="105"/>
      <c r="K208" s="106"/>
      <c r="L208" s="102"/>
      <c r="M208" s="107"/>
      <c r="N208" s="102"/>
      <c r="O208" s="102"/>
      <c r="P208" s="108"/>
    </row>
    <row r="209" spans="2:16" ht="15.6">
      <c r="B209" s="101"/>
      <c r="C209" s="102"/>
      <c r="D209" s="103"/>
      <c r="E209" s="103"/>
      <c r="F209" s="103"/>
      <c r="G209" s="104"/>
      <c r="H209" s="103"/>
      <c r="I209" s="103"/>
      <c r="J209" s="105"/>
      <c r="K209" s="106"/>
      <c r="L209" s="102"/>
      <c r="M209" s="107"/>
      <c r="N209" s="102"/>
      <c r="O209" s="102"/>
      <c r="P209" s="108"/>
    </row>
    <row r="210" spans="2:16" ht="15.6">
      <c r="B210" s="101"/>
      <c r="C210" s="102"/>
      <c r="D210" s="103"/>
      <c r="E210" s="103"/>
      <c r="F210" s="103"/>
      <c r="G210" s="104"/>
      <c r="H210" s="103"/>
      <c r="I210" s="103"/>
      <c r="J210" s="105"/>
      <c r="K210" s="106"/>
      <c r="L210" s="102"/>
      <c r="M210" s="107"/>
      <c r="N210" s="102"/>
      <c r="O210" s="102"/>
      <c r="P210" s="108"/>
    </row>
    <row r="211" spans="2:16" ht="15.6">
      <c r="B211" s="101"/>
      <c r="C211" s="102"/>
      <c r="D211" s="103"/>
      <c r="E211" s="103"/>
      <c r="F211" s="103"/>
      <c r="G211" s="104"/>
      <c r="H211" s="103"/>
      <c r="I211" s="103"/>
      <c r="J211" s="105"/>
      <c r="K211" s="106"/>
      <c r="L211" s="102"/>
      <c r="M211" s="107"/>
      <c r="N211" s="102"/>
      <c r="O211" s="102"/>
      <c r="P211" s="108"/>
    </row>
    <row r="212" spans="2:16" ht="15.6">
      <c r="B212" s="101"/>
      <c r="C212" s="102"/>
      <c r="D212" s="103"/>
      <c r="E212" s="103"/>
      <c r="F212" s="103"/>
      <c r="G212" s="104"/>
      <c r="H212" s="103"/>
      <c r="I212" s="103"/>
      <c r="J212" s="105"/>
      <c r="K212" s="106"/>
      <c r="L212" s="102"/>
      <c r="M212" s="107"/>
      <c r="N212" s="102"/>
      <c r="O212" s="102"/>
      <c r="P212" s="108"/>
    </row>
    <row r="213" spans="2:16" ht="15.6">
      <c r="B213" s="101"/>
      <c r="C213" s="102"/>
      <c r="D213" s="103"/>
      <c r="E213" s="103"/>
      <c r="F213" s="103"/>
      <c r="G213" s="104"/>
      <c r="H213" s="103"/>
      <c r="I213" s="103"/>
      <c r="J213" s="105"/>
      <c r="K213" s="106"/>
      <c r="L213" s="102"/>
      <c r="M213" s="107"/>
      <c r="N213" s="102"/>
      <c r="O213" s="102"/>
      <c r="P213" s="108"/>
    </row>
    <row r="214" spans="2:16" ht="15.6">
      <c r="B214" s="101"/>
      <c r="C214" s="102"/>
      <c r="D214" s="103"/>
      <c r="E214" s="103"/>
      <c r="F214" s="103"/>
      <c r="G214" s="104"/>
      <c r="H214" s="103"/>
      <c r="I214" s="103"/>
      <c r="J214" s="105"/>
      <c r="K214" s="106"/>
      <c r="L214" s="102"/>
      <c r="M214" s="107"/>
      <c r="N214" s="102"/>
      <c r="O214" s="102"/>
      <c r="P214" s="108"/>
    </row>
    <row r="215" spans="2:16" ht="15.6">
      <c r="B215" s="101"/>
      <c r="C215" s="102"/>
      <c r="D215" s="103"/>
      <c r="E215" s="103"/>
      <c r="F215" s="103"/>
      <c r="G215" s="104"/>
      <c r="H215" s="103"/>
      <c r="I215" s="103"/>
      <c r="J215" s="105"/>
      <c r="K215" s="106"/>
      <c r="L215" s="102"/>
      <c r="M215" s="107"/>
      <c r="N215" s="102"/>
      <c r="O215" s="102"/>
      <c r="P215" s="108"/>
    </row>
    <row r="216" spans="2:16" ht="15.6">
      <c r="B216" s="101"/>
      <c r="C216" s="102"/>
      <c r="D216" s="103"/>
      <c r="E216" s="103"/>
      <c r="F216" s="103"/>
      <c r="G216" s="104"/>
      <c r="H216" s="103"/>
      <c r="I216" s="103"/>
      <c r="J216" s="105"/>
      <c r="K216" s="106"/>
      <c r="L216" s="102"/>
      <c r="M216" s="107"/>
      <c r="N216" s="102"/>
      <c r="O216" s="102"/>
      <c r="P216" s="108"/>
    </row>
    <row r="217" spans="2:16" ht="15.6">
      <c r="B217" s="101"/>
      <c r="C217" s="102"/>
      <c r="D217" s="103"/>
      <c r="E217" s="103"/>
      <c r="F217" s="103"/>
      <c r="G217" s="104"/>
      <c r="H217" s="103"/>
      <c r="I217" s="103"/>
      <c r="J217" s="105"/>
      <c r="K217" s="106"/>
      <c r="L217" s="102"/>
      <c r="M217" s="107"/>
      <c r="N217" s="102"/>
      <c r="O217" s="102"/>
      <c r="P217" s="108"/>
    </row>
    <row r="218" spans="2:16" ht="15.6">
      <c r="B218" s="101"/>
      <c r="C218" s="102"/>
      <c r="D218" s="103"/>
      <c r="E218" s="103"/>
      <c r="F218" s="103"/>
      <c r="G218" s="104"/>
      <c r="H218" s="103"/>
      <c r="I218" s="103"/>
      <c r="J218" s="105"/>
      <c r="K218" s="106"/>
      <c r="L218" s="102"/>
      <c r="M218" s="107"/>
      <c r="N218" s="102"/>
      <c r="O218" s="102"/>
      <c r="P218" s="108"/>
    </row>
    <row r="219" spans="2:16" ht="15.6">
      <c r="B219" s="101"/>
      <c r="C219" s="102"/>
      <c r="D219" s="103"/>
      <c r="E219" s="103"/>
      <c r="F219" s="103"/>
      <c r="G219" s="104"/>
      <c r="H219" s="103"/>
      <c r="I219" s="103"/>
      <c r="J219" s="105"/>
      <c r="K219" s="106"/>
      <c r="L219" s="102"/>
      <c r="M219" s="107"/>
      <c r="N219" s="102"/>
      <c r="O219" s="102"/>
      <c r="P219" s="108"/>
    </row>
    <row r="220" spans="2:16" ht="15.6">
      <c r="B220" s="101"/>
      <c r="C220" s="102"/>
      <c r="D220" s="103"/>
      <c r="E220" s="103"/>
      <c r="F220" s="103"/>
      <c r="G220" s="104"/>
      <c r="H220" s="103"/>
      <c r="I220" s="103"/>
      <c r="J220" s="105"/>
      <c r="K220" s="106"/>
      <c r="L220" s="102"/>
      <c r="M220" s="107"/>
      <c r="N220" s="102"/>
      <c r="O220" s="102"/>
      <c r="P220" s="108"/>
    </row>
    <row r="221" spans="2:16" ht="15.6">
      <c r="B221" s="101"/>
      <c r="C221" s="102"/>
      <c r="D221" s="103"/>
      <c r="E221" s="103"/>
      <c r="F221" s="103"/>
      <c r="G221" s="104"/>
      <c r="H221" s="103"/>
      <c r="I221" s="103"/>
      <c r="J221" s="105"/>
      <c r="K221" s="106"/>
      <c r="L221" s="102"/>
      <c r="M221" s="107"/>
      <c r="N221" s="102"/>
      <c r="O221" s="102"/>
      <c r="P221" s="108"/>
    </row>
    <row r="222" spans="2:16" ht="15.6">
      <c r="B222" s="101"/>
      <c r="C222" s="102"/>
      <c r="D222" s="103"/>
      <c r="E222" s="103"/>
      <c r="F222" s="103"/>
      <c r="G222" s="104"/>
      <c r="H222" s="103"/>
      <c r="I222" s="103"/>
      <c r="J222" s="105"/>
      <c r="K222" s="106"/>
      <c r="L222" s="102"/>
      <c r="M222" s="107"/>
      <c r="N222" s="102"/>
      <c r="O222" s="102"/>
      <c r="P222" s="108"/>
    </row>
    <row r="223" spans="2:16" ht="15.6">
      <c r="B223" s="101"/>
      <c r="C223" s="102"/>
      <c r="D223" s="103"/>
      <c r="E223" s="103"/>
      <c r="F223" s="103"/>
      <c r="G223" s="104"/>
      <c r="H223" s="103"/>
      <c r="I223" s="103"/>
      <c r="J223" s="105"/>
      <c r="K223" s="106"/>
      <c r="L223" s="102"/>
      <c r="M223" s="107"/>
      <c r="N223" s="102"/>
      <c r="O223" s="102"/>
      <c r="P223" s="108"/>
    </row>
    <row r="224" spans="2:16" ht="15.6">
      <c r="B224" s="101"/>
      <c r="C224" s="102"/>
      <c r="D224" s="103"/>
      <c r="E224" s="103"/>
      <c r="F224" s="103"/>
      <c r="G224" s="104"/>
      <c r="H224" s="103"/>
      <c r="I224" s="103"/>
      <c r="J224" s="105"/>
      <c r="K224" s="106"/>
      <c r="L224" s="102"/>
      <c r="M224" s="107"/>
      <c r="N224" s="102"/>
      <c r="O224" s="102"/>
      <c r="P224" s="108"/>
    </row>
    <row r="225" spans="2:16" ht="15.6">
      <c r="B225" s="101"/>
      <c r="C225" s="102"/>
      <c r="D225" s="103"/>
      <c r="E225" s="103"/>
      <c r="F225" s="103"/>
      <c r="G225" s="104"/>
      <c r="H225" s="103"/>
      <c r="I225" s="103"/>
      <c r="J225" s="105"/>
      <c r="K225" s="106"/>
      <c r="L225" s="102"/>
      <c r="M225" s="107"/>
      <c r="N225" s="102"/>
      <c r="O225" s="102"/>
      <c r="P225" s="108"/>
    </row>
    <row r="226" spans="2:16" ht="15.6">
      <c r="B226" s="101"/>
      <c r="C226" s="102"/>
      <c r="D226" s="103"/>
      <c r="E226" s="103"/>
      <c r="F226" s="103"/>
      <c r="G226" s="104"/>
      <c r="H226" s="103"/>
      <c r="I226" s="103"/>
      <c r="J226" s="105"/>
      <c r="K226" s="106"/>
      <c r="L226" s="102"/>
      <c r="M226" s="107"/>
      <c r="N226" s="102"/>
      <c r="O226" s="102"/>
      <c r="P226" s="108"/>
    </row>
    <row r="227" spans="2:16" ht="15.6">
      <c r="B227" s="101"/>
      <c r="C227" s="102"/>
      <c r="D227" s="103"/>
      <c r="E227" s="103"/>
      <c r="F227" s="103"/>
      <c r="G227" s="104"/>
      <c r="H227" s="103"/>
      <c r="I227" s="103"/>
      <c r="J227" s="105"/>
      <c r="K227" s="106"/>
      <c r="L227" s="102"/>
      <c r="M227" s="107"/>
      <c r="N227" s="102"/>
      <c r="O227" s="102"/>
      <c r="P227" s="108"/>
    </row>
    <row r="228" spans="2:16" ht="15.6">
      <c r="B228" s="101"/>
      <c r="C228" s="102"/>
      <c r="D228" s="103"/>
      <c r="E228" s="103"/>
      <c r="F228" s="103"/>
      <c r="G228" s="104"/>
      <c r="H228" s="103"/>
      <c r="I228" s="103"/>
      <c r="J228" s="105"/>
      <c r="K228" s="106"/>
      <c r="L228" s="102"/>
      <c r="M228" s="107"/>
      <c r="N228" s="102"/>
      <c r="O228" s="102"/>
      <c r="P228" s="108"/>
    </row>
    <row r="229" spans="2:16" ht="15.6">
      <c r="B229" s="101"/>
      <c r="C229" s="102"/>
      <c r="D229" s="103"/>
      <c r="E229" s="103"/>
      <c r="F229" s="103"/>
      <c r="G229" s="104"/>
      <c r="H229" s="103"/>
      <c r="I229" s="103"/>
      <c r="J229" s="105"/>
      <c r="K229" s="106"/>
      <c r="L229" s="102"/>
      <c r="M229" s="107"/>
      <c r="N229" s="102"/>
      <c r="O229" s="102"/>
      <c r="P229" s="108"/>
    </row>
    <row r="230" spans="2:16" ht="15.6">
      <c r="B230" s="101"/>
      <c r="C230" s="102"/>
      <c r="D230" s="103"/>
      <c r="E230" s="103"/>
      <c r="F230" s="103"/>
      <c r="G230" s="104"/>
      <c r="H230" s="103"/>
      <c r="I230" s="103"/>
      <c r="J230" s="105"/>
      <c r="K230" s="106"/>
      <c r="L230" s="102"/>
      <c r="M230" s="107"/>
      <c r="N230" s="102"/>
      <c r="O230" s="102"/>
      <c r="P230" s="108"/>
    </row>
    <row r="231" spans="2:16" ht="15.6">
      <c r="B231" s="101"/>
      <c r="C231" s="102"/>
      <c r="D231" s="103"/>
      <c r="E231" s="103"/>
      <c r="F231" s="103"/>
      <c r="G231" s="104"/>
      <c r="H231" s="103"/>
      <c r="I231" s="103"/>
      <c r="J231" s="105"/>
      <c r="K231" s="106"/>
      <c r="L231" s="102"/>
      <c r="M231" s="107"/>
      <c r="N231" s="102"/>
      <c r="O231" s="102"/>
      <c r="P231" s="108"/>
    </row>
    <row r="232" spans="2:16" ht="15.6">
      <c r="B232" s="101"/>
      <c r="C232" s="102"/>
      <c r="D232" s="103"/>
      <c r="E232" s="103"/>
      <c r="F232" s="103"/>
      <c r="G232" s="104"/>
      <c r="H232" s="103"/>
      <c r="I232" s="103"/>
      <c r="J232" s="105"/>
      <c r="K232" s="106"/>
      <c r="L232" s="102"/>
      <c r="M232" s="107"/>
      <c r="N232" s="102"/>
      <c r="O232" s="102"/>
      <c r="P232" s="108"/>
    </row>
    <row r="233" spans="2:16" ht="15.6">
      <c r="B233" s="101"/>
      <c r="C233" s="102"/>
      <c r="D233" s="103"/>
      <c r="E233" s="103"/>
      <c r="F233" s="103"/>
      <c r="G233" s="104"/>
      <c r="H233" s="103"/>
      <c r="I233" s="103"/>
      <c r="J233" s="105"/>
      <c r="K233" s="106"/>
      <c r="L233" s="102"/>
      <c r="M233" s="107"/>
      <c r="N233" s="102"/>
      <c r="O233" s="102"/>
      <c r="P233" s="108"/>
    </row>
    <row r="234" spans="2:16" ht="15.6">
      <c r="B234" s="101"/>
      <c r="C234" s="102"/>
      <c r="D234" s="103"/>
      <c r="E234" s="103"/>
      <c r="F234" s="103"/>
      <c r="G234" s="104"/>
      <c r="H234" s="103"/>
      <c r="I234" s="103"/>
      <c r="J234" s="105"/>
      <c r="K234" s="106"/>
      <c r="L234" s="102"/>
      <c r="M234" s="107"/>
      <c r="N234" s="102"/>
      <c r="O234" s="102"/>
      <c r="P234" s="108"/>
    </row>
    <row r="235" spans="2:16" ht="15.6">
      <c r="B235" s="101"/>
      <c r="C235" s="102"/>
      <c r="D235" s="103"/>
      <c r="E235" s="103"/>
      <c r="F235" s="103"/>
      <c r="G235" s="104"/>
      <c r="H235" s="103"/>
      <c r="I235" s="103"/>
      <c r="J235" s="105"/>
      <c r="K235" s="106"/>
      <c r="L235" s="102"/>
      <c r="M235" s="107"/>
      <c r="N235" s="102"/>
      <c r="O235" s="102"/>
      <c r="P235" s="108"/>
    </row>
    <row r="236" spans="2:16" ht="15.6">
      <c r="B236" s="101"/>
      <c r="C236" s="102"/>
      <c r="D236" s="103"/>
      <c r="E236" s="103"/>
      <c r="F236" s="103"/>
      <c r="G236" s="104"/>
      <c r="H236" s="103"/>
      <c r="I236" s="103"/>
      <c r="J236" s="105"/>
      <c r="K236" s="106"/>
      <c r="L236" s="102"/>
      <c r="M236" s="107"/>
      <c r="N236" s="102"/>
      <c r="O236" s="102"/>
      <c r="P236" s="108"/>
    </row>
    <row r="237" spans="2:16" ht="15.6">
      <c r="B237" s="101"/>
      <c r="C237" s="102"/>
      <c r="D237" s="103"/>
      <c r="E237" s="103"/>
      <c r="F237" s="103"/>
      <c r="G237" s="104"/>
      <c r="H237" s="103"/>
      <c r="I237" s="103"/>
      <c r="J237" s="105"/>
      <c r="K237" s="106"/>
      <c r="L237" s="102"/>
      <c r="M237" s="107"/>
      <c r="N237" s="102"/>
      <c r="O237" s="102"/>
      <c r="P237" s="108"/>
    </row>
    <row r="238" spans="2:16" ht="15.6">
      <c r="B238" s="101"/>
      <c r="C238" s="102"/>
      <c r="D238" s="103"/>
      <c r="E238" s="103"/>
      <c r="F238" s="103"/>
      <c r="G238" s="104"/>
      <c r="H238" s="103"/>
      <c r="I238" s="103"/>
      <c r="J238" s="105"/>
      <c r="K238" s="106"/>
      <c r="L238" s="102"/>
      <c r="M238" s="107"/>
      <c r="N238" s="102"/>
      <c r="O238" s="102"/>
      <c r="P238" s="108"/>
    </row>
    <row r="239" spans="2:16" ht="15.6">
      <c r="B239" s="101"/>
      <c r="C239" s="102"/>
      <c r="D239" s="103"/>
      <c r="E239" s="103"/>
      <c r="F239" s="103"/>
      <c r="G239" s="104"/>
      <c r="H239" s="103"/>
      <c r="I239" s="103"/>
      <c r="J239" s="105"/>
      <c r="K239" s="106"/>
      <c r="L239" s="102"/>
      <c r="M239" s="107"/>
      <c r="N239" s="102"/>
      <c r="O239" s="102"/>
      <c r="P239" s="108"/>
    </row>
    <row r="240" spans="2:16" ht="15.6">
      <c r="B240" s="101"/>
      <c r="C240" s="102"/>
      <c r="D240" s="103"/>
      <c r="E240" s="103"/>
      <c r="F240" s="103"/>
      <c r="G240" s="104"/>
      <c r="H240" s="103"/>
      <c r="I240" s="103"/>
      <c r="J240" s="105"/>
      <c r="K240" s="106"/>
      <c r="L240" s="102"/>
      <c r="M240" s="107"/>
      <c r="N240" s="102"/>
      <c r="O240" s="102"/>
      <c r="P240" s="108"/>
    </row>
    <row r="241" spans="2:16" ht="15.6">
      <c r="B241" s="101"/>
      <c r="C241" s="102"/>
      <c r="D241" s="103"/>
      <c r="E241" s="103"/>
      <c r="F241" s="103"/>
      <c r="G241" s="104"/>
      <c r="H241" s="103"/>
      <c r="I241" s="103"/>
      <c r="J241" s="105"/>
      <c r="K241" s="106"/>
      <c r="L241" s="102"/>
      <c r="M241" s="107"/>
      <c r="N241" s="102"/>
      <c r="O241" s="102"/>
      <c r="P241" s="108"/>
    </row>
    <row r="242" spans="2:16" ht="15.6">
      <c r="B242" s="101"/>
      <c r="C242" s="102"/>
      <c r="D242" s="103"/>
      <c r="E242" s="103"/>
      <c r="F242" s="103"/>
      <c r="G242" s="104"/>
      <c r="H242" s="103"/>
      <c r="I242" s="103"/>
      <c r="J242" s="105"/>
      <c r="K242" s="106"/>
      <c r="L242" s="102"/>
      <c r="M242" s="107"/>
      <c r="N242" s="102"/>
      <c r="O242" s="102"/>
      <c r="P242" s="108"/>
    </row>
    <row r="243" spans="2:16" ht="15.6">
      <c r="B243" s="101"/>
      <c r="C243" s="102"/>
      <c r="D243" s="103"/>
      <c r="E243" s="103"/>
      <c r="F243" s="103"/>
      <c r="G243" s="104"/>
      <c r="H243" s="103"/>
      <c r="I243" s="103"/>
      <c r="J243" s="105"/>
      <c r="K243" s="106"/>
      <c r="L243" s="102"/>
      <c r="M243" s="107"/>
      <c r="N243" s="102"/>
      <c r="O243" s="102"/>
      <c r="P243" s="108"/>
    </row>
    <row r="244" spans="2:16" ht="15.6">
      <c r="B244" s="101"/>
      <c r="C244" s="102"/>
      <c r="D244" s="103"/>
      <c r="E244" s="103"/>
      <c r="F244" s="103"/>
      <c r="G244" s="104"/>
      <c r="H244" s="103"/>
      <c r="I244" s="103"/>
      <c r="J244" s="105"/>
      <c r="K244" s="106"/>
      <c r="L244" s="102"/>
      <c r="M244" s="107"/>
      <c r="N244" s="102"/>
      <c r="O244" s="102"/>
      <c r="P244" s="108"/>
    </row>
    <row r="245" spans="2:16" ht="15.6">
      <c r="B245" s="101"/>
      <c r="C245" s="102"/>
      <c r="D245" s="103"/>
      <c r="E245" s="103"/>
      <c r="F245" s="103"/>
      <c r="G245" s="104"/>
      <c r="H245" s="103"/>
      <c r="I245" s="103"/>
      <c r="J245" s="105"/>
      <c r="K245" s="106"/>
      <c r="L245" s="102"/>
      <c r="M245" s="107"/>
      <c r="N245" s="102"/>
      <c r="O245" s="102"/>
      <c r="P245" s="108"/>
    </row>
    <row r="246" spans="2:16" ht="15.6">
      <c r="B246" s="101"/>
      <c r="C246" s="102"/>
      <c r="D246" s="103"/>
      <c r="E246" s="103"/>
      <c r="F246" s="103"/>
      <c r="G246" s="104"/>
      <c r="H246" s="103"/>
      <c r="I246" s="103"/>
      <c r="J246" s="105"/>
      <c r="K246" s="106"/>
      <c r="L246" s="102"/>
      <c r="M246" s="107"/>
      <c r="N246" s="102"/>
      <c r="O246" s="102"/>
      <c r="P246" s="108"/>
    </row>
    <row r="247" spans="2:16" ht="15.6">
      <c r="B247" s="101"/>
      <c r="C247" s="102"/>
      <c r="D247" s="103"/>
      <c r="E247" s="103"/>
      <c r="F247" s="103"/>
      <c r="G247" s="104"/>
      <c r="H247" s="103"/>
      <c r="I247" s="103"/>
      <c r="J247" s="105"/>
      <c r="K247" s="106"/>
      <c r="L247" s="102"/>
      <c r="M247" s="107"/>
      <c r="N247" s="102"/>
      <c r="O247" s="102"/>
      <c r="P247" s="108"/>
    </row>
    <row r="248" spans="2:16" ht="15.6">
      <c r="B248" s="101"/>
      <c r="C248" s="102"/>
      <c r="D248" s="103"/>
      <c r="E248" s="103"/>
      <c r="F248" s="103"/>
      <c r="G248" s="104"/>
      <c r="H248" s="103"/>
      <c r="I248" s="103"/>
      <c r="J248" s="105"/>
      <c r="K248" s="106"/>
      <c r="L248" s="102"/>
      <c r="M248" s="107"/>
      <c r="N248" s="102"/>
      <c r="O248" s="102"/>
      <c r="P248" s="108"/>
    </row>
    <row r="249" spans="2:16" ht="15.6">
      <c r="B249" s="101"/>
      <c r="C249" s="102"/>
      <c r="D249" s="103"/>
      <c r="E249" s="103"/>
      <c r="F249" s="103"/>
      <c r="G249" s="104"/>
      <c r="H249" s="103"/>
      <c r="I249" s="103"/>
      <c r="J249" s="105"/>
      <c r="K249" s="106"/>
      <c r="L249" s="102"/>
      <c r="M249" s="107"/>
      <c r="N249" s="102"/>
      <c r="O249" s="102"/>
      <c r="P249" s="108"/>
    </row>
    <row r="250" spans="2:16" ht="15.6">
      <c r="B250" s="101"/>
      <c r="C250" s="102"/>
      <c r="D250" s="103"/>
      <c r="E250" s="103"/>
      <c r="F250" s="103"/>
      <c r="G250" s="104"/>
      <c r="H250" s="103"/>
      <c r="I250" s="103"/>
      <c r="J250" s="105"/>
      <c r="K250" s="106"/>
      <c r="L250" s="102"/>
      <c r="M250" s="107"/>
      <c r="N250" s="102"/>
      <c r="O250" s="102"/>
      <c r="P250" s="108"/>
    </row>
    <row r="251" spans="2:16" ht="15.6">
      <c r="B251" s="101"/>
      <c r="C251" s="102"/>
      <c r="D251" s="103"/>
      <c r="E251" s="103"/>
      <c r="F251" s="103"/>
      <c r="G251" s="104"/>
      <c r="H251" s="103"/>
      <c r="I251" s="103"/>
      <c r="J251" s="105"/>
      <c r="K251" s="106"/>
      <c r="L251" s="102"/>
      <c r="M251" s="107"/>
      <c r="N251" s="102"/>
      <c r="O251" s="102"/>
      <c r="P251" s="108"/>
    </row>
    <row r="252" spans="2:16" ht="15.6">
      <c r="B252" s="101"/>
      <c r="C252" s="102"/>
      <c r="D252" s="103"/>
      <c r="E252" s="103"/>
      <c r="F252" s="103"/>
      <c r="G252" s="104"/>
      <c r="H252" s="103"/>
      <c r="I252" s="103"/>
      <c r="J252" s="105"/>
      <c r="K252" s="106"/>
      <c r="L252" s="102"/>
      <c r="M252" s="107"/>
      <c r="N252" s="102"/>
      <c r="O252" s="102"/>
      <c r="P252" s="108"/>
    </row>
    <row r="253" spans="2:16" ht="15.6">
      <c r="B253" s="101"/>
      <c r="C253" s="102"/>
      <c r="D253" s="103"/>
      <c r="E253" s="103"/>
      <c r="F253" s="103"/>
      <c r="G253" s="104"/>
      <c r="H253" s="103"/>
      <c r="I253" s="103"/>
      <c r="J253" s="105"/>
      <c r="K253" s="106"/>
      <c r="L253" s="102"/>
      <c r="M253" s="107"/>
      <c r="N253" s="102"/>
      <c r="O253" s="102"/>
      <c r="P253" s="108"/>
    </row>
    <row r="254" spans="2:16" ht="15.6">
      <c r="B254" s="101"/>
      <c r="C254" s="102"/>
      <c r="D254" s="103"/>
      <c r="E254" s="103"/>
      <c r="F254" s="103"/>
      <c r="G254" s="104"/>
      <c r="H254" s="103"/>
      <c r="I254" s="103"/>
      <c r="J254" s="105"/>
      <c r="K254" s="106"/>
      <c r="L254" s="102"/>
      <c r="M254" s="107"/>
      <c r="N254" s="102"/>
      <c r="O254" s="102"/>
      <c r="P254" s="108"/>
    </row>
    <row r="255" spans="2:16" ht="15.6">
      <c r="B255" s="101"/>
      <c r="C255" s="102"/>
      <c r="D255" s="103"/>
      <c r="E255" s="103"/>
      <c r="F255" s="103"/>
      <c r="G255" s="104"/>
      <c r="H255" s="103"/>
      <c r="I255" s="103"/>
      <c r="J255" s="105"/>
      <c r="K255" s="106"/>
      <c r="L255" s="102"/>
      <c r="M255" s="107"/>
      <c r="N255" s="102"/>
      <c r="O255" s="102"/>
      <c r="P255" s="108"/>
    </row>
    <row r="256" spans="2:16" ht="15.6">
      <c r="B256" s="101"/>
      <c r="C256" s="102"/>
      <c r="D256" s="103"/>
      <c r="E256" s="103"/>
      <c r="F256" s="103"/>
      <c r="G256" s="104"/>
      <c r="H256" s="103"/>
      <c r="I256" s="103"/>
      <c r="J256" s="105"/>
      <c r="K256" s="106"/>
      <c r="L256" s="102"/>
      <c r="M256" s="107"/>
      <c r="N256" s="102"/>
      <c r="O256" s="102"/>
      <c r="P256" s="108"/>
    </row>
    <row r="257" spans="2:16" ht="15.6">
      <c r="B257" s="101"/>
      <c r="C257" s="102"/>
      <c r="D257" s="103"/>
      <c r="E257" s="103"/>
      <c r="F257" s="103"/>
      <c r="G257" s="104"/>
      <c r="H257" s="103"/>
      <c r="I257" s="103"/>
      <c r="J257" s="105"/>
      <c r="K257" s="106"/>
      <c r="L257" s="102"/>
      <c r="M257" s="107"/>
      <c r="N257" s="102"/>
      <c r="O257" s="102"/>
      <c r="P257" s="108"/>
    </row>
    <row r="258" spans="2:16" ht="15.6">
      <c r="B258" s="101"/>
      <c r="C258" s="102"/>
      <c r="D258" s="103"/>
      <c r="E258" s="103"/>
      <c r="F258" s="103"/>
      <c r="G258" s="104"/>
      <c r="H258" s="103"/>
      <c r="I258" s="103"/>
      <c r="J258" s="105"/>
      <c r="K258" s="106"/>
      <c r="L258" s="102"/>
      <c r="M258" s="107"/>
      <c r="N258" s="102"/>
      <c r="O258" s="102"/>
      <c r="P258" s="108"/>
    </row>
    <row r="259" spans="2:16" ht="15.6">
      <c r="B259" s="101"/>
      <c r="C259" s="102"/>
      <c r="D259" s="103"/>
      <c r="E259" s="103"/>
      <c r="F259" s="103"/>
      <c r="G259" s="104"/>
      <c r="H259" s="103"/>
      <c r="I259" s="103"/>
      <c r="J259" s="105"/>
      <c r="K259" s="106"/>
      <c r="L259" s="102"/>
      <c r="M259" s="107"/>
      <c r="N259" s="102"/>
      <c r="O259" s="102"/>
      <c r="P259" s="108"/>
    </row>
    <row r="260" spans="2:16" ht="15.6">
      <c r="B260" s="101"/>
      <c r="C260" s="102"/>
      <c r="D260" s="103"/>
      <c r="E260" s="103"/>
      <c r="F260" s="103"/>
      <c r="G260" s="104"/>
      <c r="H260" s="103"/>
      <c r="I260" s="103"/>
      <c r="J260" s="105"/>
      <c r="K260" s="106"/>
      <c r="L260" s="102"/>
      <c r="M260" s="107"/>
      <c r="N260" s="102"/>
      <c r="O260" s="102"/>
      <c r="P260" s="108"/>
    </row>
    <row r="261" spans="2:16" ht="15.6">
      <c r="B261" s="101"/>
      <c r="C261" s="102"/>
      <c r="D261" s="103"/>
      <c r="E261" s="103"/>
      <c r="F261" s="103"/>
      <c r="G261" s="104"/>
      <c r="H261" s="103"/>
      <c r="I261" s="103"/>
      <c r="J261" s="105"/>
      <c r="K261" s="106"/>
      <c r="L261" s="102"/>
      <c r="M261" s="107"/>
      <c r="N261" s="102"/>
      <c r="O261" s="102"/>
      <c r="P261" s="108"/>
    </row>
    <row r="262" spans="2:16" ht="15.6">
      <c r="B262" s="101"/>
      <c r="C262" s="102"/>
      <c r="D262" s="103"/>
      <c r="E262" s="103"/>
      <c r="F262" s="103"/>
      <c r="G262" s="104"/>
      <c r="H262" s="103"/>
      <c r="I262" s="103"/>
      <c r="J262" s="105"/>
      <c r="K262" s="106"/>
      <c r="L262" s="102"/>
      <c r="M262" s="107"/>
      <c r="N262" s="102"/>
      <c r="O262" s="102"/>
      <c r="P262" s="108"/>
    </row>
    <row r="263" spans="2:16" ht="15.6">
      <c r="B263" s="101"/>
      <c r="C263" s="102"/>
      <c r="D263" s="103"/>
      <c r="E263" s="103"/>
      <c r="F263" s="103"/>
      <c r="G263" s="104"/>
      <c r="H263" s="103"/>
      <c r="I263" s="103"/>
      <c r="J263" s="105"/>
      <c r="K263" s="106"/>
      <c r="L263" s="102"/>
      <c r="M263" s="107"/>
      <c r="N263" s="102"/>
      <c r="O263" s="102"/>
      <c r="P263" s="108"/>
    </row>
    <row r="264" spans="2:16" ht="15.6">
      <c r="B264" s="101"/>
      <c r="C264" s="102"/>
      <c r="D264" s="103"/>
      <c r="E264" s="103"/>
      <c r="F264" s="103"/>
      <c r="G264" s="104"/>
      <c r="H264" s="103"/>
      <c r="I264" s="103"/>
      <c r="J264" s="105"/>
      <c r="K264" s="106"/>
      <c r="L264" s="102"/>
      <c r="M264" s="107"/>
      <c r="N264" s="102"/>
      <c r="O264" s="102"/>
      <c r="P264" s="108"/>
    </row>
    <row r="265" spans="2:16" ht="15.6">
      <c r="B265" s="101"/>
      <c r="C265" s="102"/>
      <c r="D265" s="103"/>
      <c r="E265" s="103"/>
      <c r="F265" s="103"/>
      <c r="G265" s="104"/>
      <c r="H265" s="103"/>
      <c r="I265" s="103"/>
      <c r="J265" s="105"/>
      <c r="K265" s="106"/>
      <c r="L265" s="102"/>
      <c r="M265" s="107"/>
      <c r="N265" s="102"/>
      <c r="O265" s="102"/>
      <c r="P265" s="108"/>
    </row>
    <row r="266" spans="2:16" ht="15.6">
      <c r="B266" s="101"/>
      <c r="C266" s="102"/>
      <c r="D266" s="103"/>
      <c r="E266" s="103"/>
      <c r="F266" s="103"/>
      <c r="G266" s="104"/>
      <c r="H266" s="103"/>
      <c r="I266" s="103"/>
      <c r="J266" s="105"/>
      <c r="K266" s="106"/>
      <c r="L266" s="102"/>
      <c r="M266" s="107"/>
      <c r="N266" s="102"/>
      <c r="O266" s="102"/>
      <c r="P266" s="108"/>
    </row>
    <row r="267" spans="2:16" ht="15.6">
      <c r="B267" s="101"/>
      <c r="C267" s="102"/>
      <c r="D267" s="103"/>
      <c r="E267" s="103"/>
      <c r="F267" s="103"/>
      <c r="G267" s="104"/>
      <c r="H267" s="103"/>
      <c r="I267" s="103"/>
      <c r="J267" s="105"/>
      <c r="K267" s="106"/>
      <c r="L267" s="102"/>
      <c r="M267" s="107"/>
      <c r="N267" s="102"/>
      <c r="O267" s="102"/>
      <c r="P267" s="108"/>
    </row>
    <row r="268" spans="2:16" ht="15.6">
      <c r="B268" s="101"/>
      <c r="C268" s="102"/>
      <c r="D268" s="103"/>
      <c r="E268" s="103"/>
      <c r="F268" s="103"/>
      <c r="G268" s="104"/>
      <c r="H268" s="103"/>
      <c r="I268" s="103"/>
      <c r="J268" s="105"/>
      <c r="K268" s="106"/>
      <c r="L268" s="102"/>
      <c r="M268" s="107"/>
      <c r="N268" s="102"/>
      <c r="O268" s="102"/>
      <c r="P268" s="108"/>
    </row>
    <row r="269" spans="2:16" ht="15.6">
      <c r="B269" s="101"/>
      <c r="C269" s="102"/>
      <c r="D269" s="103"/>
      <c r="E269" s="103"/>
      <c r="F269" s="103"/>
      <c r="G269" s="104"/>
      <c r="H269" s="103"/>
      <c r="I269" s="103"/>
      <c r="J269" s="105"/>
      <c r="K269" s="106"/>
      <c r="L269" s="102"/>
      <c r="M269" s="107"/>
      <c r="N269" s="102"/>
      <c r="O269" s="102"/>
      <c r="P269" s="108"/>
    </row>
    <row r="270" spans="2:16" ht="15.6">
      <c r="B270" s="101"/>
      <c r="C270" s="102"/>
      <c r="D270" s="103"/>
      <c r="E270" s="103"/>
      <c r="F270" s="103"/>
      <c r="G270" s="104"/>
      <c r="H270" s="103"/>
      <c r="I270" s="103"/>
      <c r="J270" s="105"/>
      <c r="K270" s="106"/>
      <c r="L270" s="102"/>
      <c r="M270" s="107"/>
      <c r="N270" s="102"/>
      <c r="O270" s="102"/>
      <c r="P270" s="108"/>
    </row>
    <row r="271" spans="2:16" ht="15.6">
      <c r="B271" s="101"/>
      <c r="C271" s="102"/>
      <c r="D271" s="103"/>
      <c r="E271" s="103"/>
      <c r="F271" s="103"/>
      <c r="G271" s="104"/>
      <c r="H271" s="103"/>
      <c r="I271" s="103"/>
      <c r="J271" s="105"/>
      <c r="K271" s="106"/>
      <c r="L271" s="102"/>
      <c r="M271" s="107"/>
      <c r="N271" s="102"/>
      <c r="O271" s="102"/>
      <c r="P271" s="108"/>
    </row>
    <row r="272" spans="2:16" ht="15.6">
      <c r="B272" s="101"/>
      <c r="C272" s="102"/>
      <c r="D272" s="103"/>
      <c r="E272" s="103"/>
      <c r="F272" s="103"/>
      <c r="G272" s="104"/>
      <c r="H272" s="103"/>
      <c r="I272" s="103"/>
      <c r="J272" s="105"/>
      <c r="K272" s="106"/>
      <c r="L272" s="102"/>
      <c r="M272" s="107"/>
      <c r="N272" s="102"/>
      <c r="O272" s="102"/>
      <c r="P272" s="108"/>
    </row>
    <row r="273" spans="2:16" ht="15.6">
      <c r="B273" s="101"/>
      <c r="C273" s="102"/>
      <c r="D273" s="103"/>
      <c r="E273" s="103"/>
      <c r="F273" s="103"/>
      <c r="G273" s="104"/>
      <c r="H273" s="103"/>
      <c r="I273" s="103"/>
      <c r="J273" s="105"/>
      <c r="K273" s="106"/>
      <c r="L273" s="102"/>
      <c r="M273" s="107"/>
      <c r="N273" s="102"/>
      <c r="O273" s="102"/>
      <c r="P273" s="108"/>
    </row>
    <row r="274" spans="2:16" ht="15.6">
      <c r="B274" s="101"/>
      <c r="C274" s="102"/>
      <c r="D274" s="103"/>
      <c r="E274" s="103"/>
      <c r="F274" s="103"/>
      <c r="G274" s="104"/>
      <c r="H274" s="103"/>
      <c r="I274" s="103"/>
      <c r="J274" s="105"/>
      <c r="K274" s="106"/>
      <c r="L274" s="102"/>
      <c r="M274" s="107"/>
      <c r="N274" s="102"/>
      <c r="O274" s="102"/>
      <c r="P274" s="108"/>
    </row>
    <row r="275" spans="2:16" ht="15.6">
      <c r="B275" s="101"/>
      <c r="C275" s="102"/>
      <c r="D275" s="103"/>
      <c r="E275" s="103"/>
      <c r="F275" s="103"/>
      <c r="G275" s="104"/>
      <c r="H275" s="103"/>
      <c r="I275" s="103"/>
      <c r="J275" s="105"/>
      <c r="K275" s="106"/>
      <c r="L275" s="102"/>
      <c r="M275" s="107"/>
      <c r="N275" s="102"/>
      <c r="O275" s="102"/>
      <c r="P275" s="108"/>
    </row>
    <row r="276" spans="2:16" ht="15.6">
      <c r="B276" s="101"/>
      <c r="C276" s="102"/>
      <c r="D276" s="103"/>
      <c r="E276" s="103"/>
      <c r="F276" s="103"/>
      <c r="G276" s="104"/>
      <c r="H276" s="103"/>
      <c r="I276" s="103"/>
      <c r="J276" s="105"/>
      <c r="K276" s="106"/>
      <c r="L276" s="102"/>
      <c r="M276" s="107"/>
      <c r="N276" s="102"/>
      <c r="O276" s="102"/>
      <c r="P276" s="108"/>
    </row>
    <row r="277" spans="2:16" ht="15.6">
      <c r="B277" s="101"/>
      <c r="C277" s="102"/>
      <c r="D277" s="103"/>
      <c r="E277" s="103"/>
      <c r="F277" s="103"/>
      <c r="G277" s="104"/>
      <c r="H277" s="103"/>
      <c r="I277" s="103"/>
      <c r="J277" s="105"/>
      <c r="K277" s="106"/>
      <c r="L277" s="102"/>
      <c r="M277" s="107"/>
      <c r="N277" s="102"/>
      <c r="O277" s="102"/>
      <c r="P277" s="108"/>
    </row>
    <row r="278" spans="2:16" ht="15.6">
      <c r="B278" s="101"/>
      <c r="C278" s="102"/>
      <c r="D278" s="103"/>
      <c r="E278" s="103"/>
      <c r="F278" s="103"/>
      <c r="G278" s="104"/>
      <c r="H278" s="103"/>
      <c r="I278" s="103"/>
      <c r="J278" s="105"/>
      <c r="K278" s="106"/>
      <c r="L278" s="102"/>
      <c r="M278" s="107"/>
      <c r="N278" s="102"/>
      <c r="O278" s="102"/>
      <c r="P278" s="108"/>
    </row>
    <row r="279" spans="2:16" ht="15.6">
      <c r="B279" s="101"/>
      <c r="C279" s="102"/>
      <c r="D279" s="103"/>
      <c r="E279" s="103"/>
      <c r="F279" s="103"/>
      <c r="G279" s="104"/>
      <c r="H279" s="103"/>
      <c r="I279" s="103"/>
      <c r="J279" s="105"/>
      <c r="K279" s="106"/>
      <c r="L279" s="102"/>
      <c r="M279" s="107"/>
      <c r="N279" s="102"/>
      <c r="O279" s="102"/>
      <c r="P279" s="108"/>
    </row>
    <row r="280" spans="2:16" ht="15.6">
      <c r="B280" s="101"/>
      <c r="C280" s="102"/>
      <c r="D280" s="103"/>
      <c r="E280" s="103"/>
      <c r="F280" s="103"/>
      <c r="G280" s="104"/>
      <c r="H280" s="103"/>
      <c r="I280" s="103"/>
      <c r="J280" s="105"/>
      <c r="K280" s="106"/>
      <c r="L280" s="102"/>
      <c r="M280" s="107"/>
      <c r="N280" s="102"/>
      <c r="O280" s="102"/>
      <c r="P280" s="108"/>
    </row>
    <row r="281" spans="2:16" ht="15.6">
      <c r="B281" s="101"/>
      <c r="C281" s="102"/>
      <c r="D281" s="103"/>
      <c r="E281" s="103"/>
      <c r="F281" s="103"/>
      <c r="G281" s="104"/>
      <c r="H281" s="103"/>
      <c r="I281" s="103"/>
      <c r="J281" s="105"/>
      <c r="K281" s="106"/>
      <c r="L281" s="102"/>
      <c r="M281" s="107"/>
      <c r="N281" s="102"/>
      <c r="O281" s="102"/>
      <c r="P281" s="108"/>
    </row>
    <row r="282" spans="2:16" ht="15.6">
      <c r="B282" s="101"/>
      <c r="C282" s="102"/>
      <c r="D282" s="103"/>
      <c r="E282" s="103"/>
      <c r="F282" s="103"/>
      <c r="G282" s="104"/>
      <c r="H282" s="103"/>
      <c r="I282" s="103"/>
      <c r="J282" s="105"/>
      <c r="K282" s="106"/>
      <c r="L282" s="102"/>
      <c r="M282" s="107"/>
      <c r="N282" s="102"/>
      <c r="O282" s="102"/>
      <c r="P282" s="108"/>
    </row>
    <row r="283" spans="2:16" ht="15.6">
      <c r="B283" s="101"/>
      <c r="C283" s="102"/>
      <c r="D283" s="103"/>
      <c r="E283" s="103"/>
      <c r="F283" s="103"/>
      <c r="G283" s="104"/>
      <c r="H283" s="103"/>
      <c r="I283" s="103"/>
      <c r="J283" s="105"/>
      <c r="K283" s="106"/>
      <c r="L283" s="102"/>
      <c r="M283" s="107"/>
      <c r="N283" s="102"/>
      <c r="O283" s="102"/>
      <c r="P283" s="108"/>
    </row>
    <row r="284" spans="2:16" ht="15.6">
      <c r="B284" s="101"/>
      <c r="C284" s="102"/>
      <c r="D284" s="103"/>
      <c r="E284" s="103"/>
      <c r="F284" s="103"/>
      <c r="G284" s="104"/>
      <c r="H284" s="103"/>
      <c r="I284" s="103"/>
      <c r="J284" s="105"/>
      <c r="K284" s="106"/>
      <c r="L284" s="102"/>
      <c r="M284" s="107"/>
      <c r="N284" s="102"/>
      <c r="O284" s="102"/>
      <c r="P284" s="108"/>
    </row>
    <row r="285" spans="2:16" ht="15.6">
      <c r="B285" s="101"/>
      <c r="C285" s="102"/>
      <c r="D285" s="103"/>
      <c r="E285" s="103"/>
      <c r="F285" s="103"/>
      <c r="G285" s="104"/>
      <c r="H285" s="103"/>
      <c r="I285" s="103"/>
      <c r="J285" s="105"/>
      <c r="K285" s="106"/>
      <c r="L285" s="102"/>
      <c r="M285" s="107"/>
      <c r="N285" s="102"/>
      <c r="O285" s="102"/>
      <c r="P285" s="108"/>
    </row>
    <row r="286" spans="2:16" ht="15.6">
      <c r="B286" s="101"/>
      <c r="C286" s="102"/>
      <c r="D286" s="103"/>
      <c r="E286" s="103"/>
      <c r="F286" s="103"/>
      <c r="G286" s="104"/>
      <c r="H286" s="103"/>
      <c r="I286" s="103"/>
      <c r="J286" s="105"/>
      <c r="K286" s="106"/>
      <c r="L286" s="102"/>
      <c r="M286" s="107"/>
      <c r="N286" s="102"/>
      <c r="O286" s="102"/>
      <c r="P286" s="108"/>
    </row>
    <row r="287" spans="2:16" ht="15.6">
      <c r="B287" s="101"/>
      <c r="C287" s="102"/>
      <c r="D287" s="103"/>
      <c r="E287" s="103"/>
      <c r="F287" s="103"/>
      <c r="G287" s="104"/>
      <c r="H287" s="103"/>
      <c r="I287" s="103"/>
      <c r="J287" s="105"/>
      <c r="K287" s="106"/>
      <c r="L287" s="102"/>
      <c r="M287" s="107"/>
      <c r="N287" s="102"/>
      <c r="O287" s="102"/>
      <c r="P287" s="108"/>
    </row>
    <row r="288" spans="2:16" ht="15.6">
      <c r="B288" s="101"/>
      <c r="C288" s="102"/>
      <c r="D288" s="103"/>
      <c r="E288" s="103"/>
      <c r="F288" s="103"/>
      <c r="G288" s="104"/>
      <c r="H288" s="103"/>
      <c r="I288" s="103"/>
      <c r="J288" s="105"/>
      <c r="K288" s="106"/>
      <c r="L288" s="102"/>
      <c r="M288" s="107"/>
      <c r="N288" s="102"/>
      <c r="O288" s="102"/>
      <c r="P288" s="108"/>
    </row>
    <row r="289" spans="2:16" ht="15.6">
      <c r="B289" s="101"/>
      <c r="C289" s="102"/>
      <c r="D289" s="103"/>
      <c r="E289" s="103"/>
      <c r="F289" s="103"/>
      <c r="G289" s="104"/>
      <c r="H289" s="103"/>
      <c r="I289" s="103"/>
      <c r="J289" s="105"/>
      <c r="K289" s="106"/>
      <c r="L289" s="102"/>
      <c r="M289" s="107"/>
      <c r="N289" s="102"/>
      <c r="O289" s="102"/>
      <c r="P289" s="108"/>
    </row>
    <row r="290" spans="2:16" ht="15.6">
      <c r="B290" s="101"/>
      <c r="C290" s="102"/>
      <c r="D290" s="103"/>
      <c r="E290" s="103"/>
      <c r="F290" s="103"/>
      <c r="G290" s="104"/>
      <c r="H290" s="103"/>
      <c r="I290" s="103"/>
      <c r="J290" s="105"/>
      <c r="K290" s="106"/>
      <c r="L290" s="102"/>
      <c r="M290" s="107"/>
      <c r="N290" s="102"/>
      <c r="O290" s="102"/>
      <c r="P290" s="108"/>
    </row>
    <row r="291" spans="2:16" ht="15.6">
      <c r="B291" s="101"/>
      <c r="C291" s="102"/>
      <c r="D291" s="103"/>
      <c r="E291" s="103"/>
      <c r="F291" s="103"/>
      <c r="G291" s="104"/>
      <c r="H291" s="103"/>
      <c r="I291" s="103"/>
      <c r="J291" s="105"/>
      <c r="K291" s="106"/>
      <c r="L291" s="102"/>
      <c r="M291" s="107"/>
      <c r="N291" s="102"/>
      <c r="O291" s="102"/>
      <c r="P291" s="108"/>
    </row>
    <row r="292" spans="2:16" ht="15.6">
      <c r="B292" s="101"/>
      <c r="C292" s="102"/>
      <c r="D292" s="103"/>
      <c r="E292" s="103"/>
      <c r="F292" s="103"/>
      <c r="G292" s="104"/>
      <c r="H292" s="103"/>
      <c r="I292" s="103"/>
      <c r="J292" s="105"/>
      <c r="K292" s="106"/>
      <c r="L292" s="102"/>
      <c r="M292" s="107"/>
      <c r="N292" s="102"/>
      <c r="O292" s="102"/>
      <c r="P292" s="108"/>
    </row>
    <row r="293" spans="2:16" ht="15.6">
      <c r="B293" s="101"/>
      <c r="C293" s="102"/>
      <c r="D293" s="103"/>
      <c r="E293" s="103"/>
      <c r="F293" s="103"/>
      <c r="G293" s="104"/>
      <c r="H293" s="103"/>
      <c r="I293" s="103"/>
      <c r="J293" s="105"/>
      <c r="K293" s="106"/>
      <c r="L293" s="102"/>
      <c r="M293" s="107"/>
      <c r="N293" s="102"/>
      <c r="O293" s="102"/>
      <c r="P293" s="108"/>
    </row>
    <row r="294" spans="2:16" ht="15.6">
      <c r="B294" s="101"/>
      <c r="C294" s="102"/>
      <c r="D294" s="103"/>
      <c r="E294" s="103"/>
      <c r="F294" s="103"/>
      <c r="G294" s="104"/>
      <c r="H294" s="103"/>
      <c r="I294" s="103"/>
      <c r="J294" s="105"/>
      <c r="K294" s="106"/>
      <c r="L294" s="102"/>
      <c r="M294" s="107"/>
      <c r="N294" s="102"/>
      <c r="O294" s="102"/>
      <c r="P294" s="108"/>
    </row>
    <row r="295" spans="2:16" ht="15.6">
      <c r="B295" s="101"/>
      <c r="C295" s="102"/>
      <c r="D295" s="103"/>
      <c r="E295" s="103"/>
      <c r="F295" s="103"/>
      <c r="G295" s="104"/>
      <c r="H295" s="103"/>
      <c r="I295" s="103"/>
      <c r="J295" s="105"/>
      <c r="K295" s="106"/>
      <c r="L295" s="102"/>
      <c r="M295" s="107"/>
      <c r="N295" s="102"/>
      <c r="O295" s="102"/>
      <c r="P295" s="108"/>
    </row>
    <row r="296" spans="2:16" ht="15.6">
      <c r="B296" s="101"/>
      <c r="C296" s="102"/>
      <c r="D296" s="103"/>
      <c r="E296" s="103"/>
      <c r="F296" s="103"/>
      <c r="G296" s="104"/>
      <c r="H296" s="103"/>
      <c r="I296" s="103"/>
      <c r="J296" s="105"/>
      <c r="K296" s="106"/>
      <c r="L296" s="102"/>
      <c r="M296" s="107"/>
      <c r="N296" s="102"/>
      <c r="O296" s="102"/>
      <c r="P296" s="108"/>
    </row>
    <row r="297" spans="2:16" ht="15.6">
      <c r="B297" s="101"/>
      <c r="C297" s="102"/>
      <c r="D297" s="103"/>
      <c r="E297" s="103"/>
      <c r="F297" s="103"/>
      <c r="G297" s="104"/>
      <c r="H297" s="103"/>
      <c r="I297" s="103"/>
      <c r="J297" s="105"/>
      <c r="K297" s="106"/>
      <c r="L297" s="102"/>
      <c r="M297" s="107"/>
      <c r="N297" s="102"/>
      <c r="O297" s="102"/>
      <c r="P297" s="108"/>
    </row>
    <row r="298" spans="2:16" ht="15.6">
      <c r="B298" s="101"/>
      <c r="C298" s="102"/>
      <c r="D298" s="103"/>
      <c r="E298" s="103"/>
      <c r="F298" s="103"/>
      <c r="G298" s="104"/>
      <c r="H298" s="103"/>
      <c r="I298" s="103"/>
      <c r="J298" s="105"/>
      <c r="K298" s="106"/>
      <c r="L298" s="102"/>
      <c r="M298" s="107"/>
      <c r="N298" s="102"/>
      <c r="O298" s="102"/>
      <c r="P298" s="108"/>
    </row>
    <row r="299" spans="2:16" ht="15.6">
      <c r="B299" s="101"/>
      <c r="C299" s="102"/>
      <c r="D299" s="103"/>
      <c r="E299" s="103"/>
      <c r="F299" s="103"/>
      <c r="G299" s="104"/>
      <c r="H299" s="103"/>
      <c r="I299" s="103"/>
      <c r="J299" s="105"/>
      <c r="K299" s="106"/>
      <c r="L299" s="102"/>
      <c r="M299" s="107"/>
      <c r="N299" s="102"/>
      <c r="O299" s="102"/>
      <c r="P299" s="108"/>
    </row>
    <row r="300" spans="2:16" ht="15.6">
      <c r="B300" s="101"/>
      <c r="C300" s="102"/>
      <c r="D300" s="103"/>
      <c r="E300" s="103"/>
      <c r="F300" s="103"/>
      <c r="G300" s="104"/>
      <c r="H300" s="103"/>
      <c r="I300" s="103"/>
      <c r="J300" s="105"/>
      <c r="K300" s="106"/>
      <c r="L300" s="102"/>
      <c r="M300" s="107"/>
      <c r="N300" s="102"/>
      <c r="O300" s="102"/>
      <c r="P300" s="108"/>
    </row>
    <row r="301" spans="2:16" ht="15.6">
      <c r="B301" s="101"/>
      <c r="C301" s="102"/>
      <c r="D301" s="103"/>
      <c r="E301" s="103"/>
      <c r="F301" s="103"/>
      <c r="G301" s="104"/>
      <c r="H301" s="103"/>
      <c r="I301" s="103"/>
      <c r="J301" s="105"/>
      <c r="K301" s="106"/>
      <c r="L301" s="102"/>
      <c r="M301" s="107"/>
      <c r="N301" s="102"/>
      <c r="O301" s="102"/>
      <c r="P301" s="108"/>
    </row>
    <row r="302" spans="2:16" ht="15.6">
      <c r="B302" s="101"/>
      <c r="C302" s="102"/>
      <c r="D302" s="103"/>
      <c r="E302" s="103"/>
      <c r="F302" s="103"/>
      <c r="G302" s="104"/>
      <c r="H302" s="103"/>
      <c r="I302" s="103"/>
      <c r="J302" s="105"/>
      <c r="K302" s="106"/>
      <c r="L302" s="102"/>
      <c r="M302" s="107"/>
      <c r="N302" s="102"/>
      <c r="O302" s="102"/>
      <c r="P302" s="108"/>
    </row>
    <row r="303" spans="2:16" ht="15.6">
      <c r="B303" s="101"/>
      <c r="C303" s="102"/>
      <c r="D303" s="103"/>
      <c r="E303" s="103"/>
      <c r="F303" s="103"/>
      <c r="G303" s="104"/>
      <c r="H303" s="103"/>
      <c r="I303" s="103"/>
      <c r="J303" s="105"/>
      <c r="K303" s="106"/>
      <c r="L303" s="102"/>
      <c r="M303" s="107"/>
      <c r="N303" s="102"/>
      <c r="O303" s="102"/>
      <c r="P303" s="108"/>
    </row>
    <row r="304" spans="2:16" ht="15.6">
      <c r="B304" s="101"/>
      <c r="C304" s="102"/>
      <c r="D304" s="103"/>
      <c r="E304" s="103"/>
      <c r="F304" s="103"/>
      <c r="G304" s="104"/>
      <c r="H304" s="103"/>
      <c r="I304" s="103"/>
      <c r="J304" s="105"/>
      <c r="K304" s="106"/>
      <c r="L304" s="102"/>
      <c r="M304" s="107"/>
      <c r="N304" s="102"/>
      <c r="O304" s="102"/>
      <c r="P304" s="108"/>
    </row>
    <row r="305" spans="2:16" ht="15.6">
      <c r="B305" s="101"/>
      <c r="C305" s="102"/>
      <c r="D305" s="103"/>
      <c r="E305" s="103"/>
      <c r="F305" s="103"/>
      <c r="G305" s="104"/>
      <c r="H305" s="103"/>
      <c r="I305" s="103"/>
      <c r="J305" s="105"/>
      <c r="K305" s="106"/>
      <c r="L305" s="102"/>
      <c r="M305" s="107"/>
      <c r="N305" s="102"/>
      <c r="O305" s="102"/>
      <c r="P305" s="108"/>
    </row>
    <row r="306" spans="2:16" ht="15.6">
      <c r="B306" s="101"/>
      <c r="C306" s="102"/>
      <c r="D306" s="103"/>
      <c r="E306" s="103"/>
      <c r="F306" s="103"/>
      <c r="G306" s="104"/>
      <c r="H306" s="103"/>
      <c r="I306" s="103"/>
      <c r="J306" s="105"/>
      <c r="K306" s="106"/>
      <c r="L306" s="102"/>
      <c r="M306" s="107"/>
      <c r="N306" s="102"/>
      <c r="O306" s="102"/>
      <c r="P306" s="108"/>
    </row>
    <row r="307" spans="2:16" ht="15.6">
      <c r="B307" s="101"/>
      <c r="C307" s="102"/>
      <c r="D307" s="103"/>
      <c r="E307" s="103"/>
      <c r="F307" s="103"/>
      <c r="G307" s="104"/>
      <c r="H307" s="103"/>
      <c r="I307" s="103"/>
      <c r="J307" s="105"/>
      <c r="K307" s="106"/>
      <c r="L307" s="102"/>
      <c r="M307" s="107"/>
      <c r="N307" s="102"/>
      <c r="O307" s="102"/>
      <c r="P307" s="108"/>
    </row>
    <row r="308" spans="2:16" ht="15.6">
      <c r="B308" s="101"/>
      <c r="C308" s="102"/>
      <c r="D308" s="103"/>
      <c r="E308" s="103"/>
      <c r="F308" s="103"/>
      <c r="G308" s="104"/>
      <c r="H308" s="103"/>
      <c r="I308" s="103"/>
      <c r="J308" s="105"/>
      <c r="K308" s="106"/>
      <c r="L308" s="102"/>
      <c r="M308" s="107"/>
      <c r="N308" s="102"/>
      <c r="O308" s="102"/>
      <c r="P308" s="108"/>
    </row>
    <row r="309" spans="2:16" ht="15.6">
      <c r="B309" s="101"/>
      <c r="C309" s="102"/>
      <c r="D309" s="103"/>
      <c r="E309" s="103"/>
      <c r="F309" s="103"/>
      <c r="G309" s="104"/>
      <c r="H309" s="103"/>
      <c r="I309" s="103"/>
      <c r="J309" s="105"/>
      <c r="K309" s="106"/>
      <c r="L309" s="102"/>
      <c r="M309" s="107"/>
      <c r="N309" s="102"/>
      <c r="O309" s="102"/>
      <c r="P309" s="108"/>
    </row>
    <row r="310" spans="2:16" ht="15.6">
      <c r="B310" s="101"/>
      <c r="C310" s="102"/>
      <c r="D310" s="103"/>
      <c r="E310" s="103"/>
      <c r="F310" s="103"/>
      <c r="G310" s="104"/>
      <c r="H310" s="103"/>
      <c r="I310" s="103"/>
      <c r="J310" s="105"/>
      <c r="K310" s="106"/>
      <c r="L310" s="102"/>
      <c r="M310" s="107"/>
      <c r="N310" s="102"/>
      <c r="O310" s="102"/>
      <c r="P310" s="108"/>
    </row>
    <row r="311" spans="2:16" ht="15.6">
      <c r="B311" s="101"/>
      <c r="C311" s="102"/>
      <c r="D311" s="103"/>
      <c r="E311" s="103"/>
      <c r="F311" s="103"/>
      <c r="G311" s="104"/>
      <c r="H311" s="103"/>
      <c r="I311" s="103"/>
      <c r="J311" s="105"/>
      <c r="K311" s="106"/>
      <c r="L311" s="102"/>
      <c r="M311" s="107"/>
      <c r="N311" s="102"/>
      <c r="O311" s="102"/>
      <c r="P311" s="108"/>
    </row>
    <row r="312" spans="2:16" ht="15.6">
      <c r="B312" s="101"/>
      <c r="C312" s="102"/>
      <c r="D312" s="103"/>
      <c r="E312" s="103"/>
      <c r="F312" s="103"/>
      <c r="G312" s="104"/>
      <c r="H312" s="103"/>
      <c r="I312" s="103"/>
      <c r="J312" s="105"/>
      <c r="K312" s="106"/>
      <c r="L312" s="102"/>
      <c r="M312" s="107"/>
      <c r="N312" s="102"/>
      <c r="O312" s="102"/>
      <c r="P312" s="108"/>
    </row>
    <row r="313" spans="2:16" ht="15.6">
      <c r="B313" s="101"/>
      <c r="C313" s="102"/>
      <c r="D313" s="103"/>
      <c r="E313" s="103"/>
      <c r="F313" s="103"/>
      <c r="G313" s="104"/>
      <c r="H313" s="103"/>
      <c r="I313" s="103"/>
      <c r="J313" s="105"/>
      <c r="K313" s="106"/>
      <c r="L313" s="102"/>
      <c r="M313" s="107"/>
      <c r="N313" s="102"/>
      <c r="O313" s="102"/>
      <c r="P313" s="108"/>
    </row>
    <row r="314" spans="2:16" ht="15.6">
      <c r="B314" s="101"/>
      <c r="C314" s="102"/>
      <c r="D314" s="103"/>
      <c r="E314" s="103"/>
      <c r="F314" s="103"/>
      <c r="G314" s="104"/>
      <c r="H314" s="103"/>
      <c r="I314" s="103"/>
      <c r="J314" s="105"/>
      <c r="K314" s="106"/>
      <c r="L314" s="102"/>
      <c r="M314" s="107"/>
      <c r="N314" s="102"/>
      <c r="O314" s="102"/>
      <c r="P314" s="108"/>
    </row>
    <row r="315" spans="2:16" ht="15.6">
      <c r="B315" s="101"/>
      <c r="C315" s="102"/>
      <c r="D315" s="103"/>
      <c r="E315" s="103"/>
      <c r="F315" s="103"/>
      <c r="G315" s="104"/>
      <c r="H315" s="103"/>
      <c r="I315" s="103"/>
      <c r="J315" s="105"/>
      <c r="K315" s="106"/>
      <c r="L315" s="102"/>
      <c r="M315" s="107"/>
      <c r="N315" s="102"/>
      <c r="O315" s="102"/>
      <c r="P315" s="108"/>
    </row>
    <row r="316" spans="2:16" ht="15.6">
      <c r="B316" s="101"/>
      <c r="C316" s="102"/>
      <c r="D316" s="103"/>
      <c r="E316" s="103"/>
      <c r="F316" s="103"/>
      <c r="G316" s="104"/>
      <c r="H316" s="103"/>
      <c r="I316" s="103"/>
      <c r="J316" s="105"/>
      <c r="K316" s="106"/>
      <c r="L316" s="102"/>
      <c r="M316" s="107"/>
      <c r="N316" s="102"/>
      <c r="O316" s="102"/>
      <c r="P316" s="108"/>
    </row>
    <row r="317" spans="2:16" ht="15.6">
      <c r="B317" s="101"/>
      <c r="C317" s="102"/>
      <c r="D317" s="103"/>
      <c r="E317" s="103"/>
      <c r="F317" s="103"/>
      <c r="G317" s="104"/>
      <c r="H317" s="103"/>
      <c r="I317" s="103"/>
      <c r="J317" s="105"/>
      <c r="K317" s="106"/>
      <c r="L317" s="102"/>
      <c r="M317" s="107"/>
      <c r="N317" s="102"/>
      <c r="O317" s="102"/>
      <c r="P317" s="108"/>
    </row>
    <row r="318" spans="2:16" ht="15.6">
      <c r="B318" s="101"/>
      <c r="C318" s="102"/>
      <c r="D318" s="103"/>
      <c r="E318" s="103"/>
      <c r="F318" s="103"/>
      <c r="G318" s="104"/>
      <c r="H318" s="103"/>
      <c r="I318" s="103"/>
      <c r="J318" s="105"/>
      <c r="K318" s="106"/>
      <c r="L318" s="102"/>
      <c r="M318" s="107"/>
      <c r="N318" s="102"/>
      <c r="O318" s="102"/>
      <c r="P318" s="108"/>
    </row>
    <row r="319" spans="2:16" ht="15.6">
      <c r="B319" s="101"/>
      <c r="C319" s="102"/>
      <c r="D319" s="103"/>
      <c r="E319" s="103"/>
      <c r="F319" s="103"/>
      <c r="G319" s="104"/>
      <c r="H319" s="103"/>
      <c r="I319" s="103"/>
      <c r="J319" s="105"/>
      <c r="K319" s="106"/>
      <c r="L319" s="102"/>
      <c r="M319" s="107"/>
      <c r="N319" s="102"/>
      <c r="O319" s="102"/>
      <c r="P319" s="108"/>
    </row>
    <row r="320" spans="2:16" ht="15.6">
      <c r="B320" s="101"/>
      <c r="C320" s="102"/>
      <c r="D320" s="103"/>
      <c r="E320" s="103"/>
      <c r="F320" s="103"/>
      <c r="G320" s="104"/>
      <c r="H320" s="103"/>
      <c r="I320" s="103"/>
      <c r="J320" s="105"/>
      <c r="K320" s="106"/>
      <c r="L320" s="102"/>
      <c r="M320" s="107"/>
      <c r="N320" s="102"/>
      <c r="O320" s="102"/>
      <c r="P320" s="108"/>
    </row>
    <row r="321" spans="2:16" ht="15.6">
      <c r="B321" s="101"/>
      <c r="C321" s="102"/>
      <c r="D321" s="103"/>
      <c r="E321" s="103"/>
      <c r="F321" s="103"/>
      <c r="G321" s="104"/>
      <c r="H321" s="103"/>
      <c r="I321" s="103"/>
      <c r="J321" s="105"/>
      <c r="K321" s="106"/>
      <c r="L321" s="102"/>
      <c r="M321" s="107"/>
      <c r="N321" s="102"/>
      <c r="O321" s="102"/>
      <c r="P321" s="108"/>
    </row>
    <row r="322" spans="2:16" ht="15.6">
      <c r="B322" s="101"/>
      <c r="C322" s="102"/>
      <c r="D322" s="103"/>
      <c r="E322" s="103"/>
      <c r="F322" s="103"/>
      <c r="G322" s="104"/>
      <c r="H322" s="103"/>
      <c r="I322" s="103"/>
      <c r="J322" s="105"/>
      <c r="K322" s="106"/>
      <c r="L322" s="102"/>
      <c r="M322" s="107"/>
      <c r="N322" s="102"/>
      <c r="O322" s="102"/>
      <c r="P322" s="108"/>
    </row>
    <row r="323" spans="2:16" ht="15.6">
      <c r="B323" s="101"/>
      <c r="C323" s="102"/>
      <c r="D323" s="103"/>
      <c r="E323" s="103"/>
      <c r="F323" s="103"/>
      <c r="G323" s="104"/>
      <c r="H323" s="103"/>
      <c r="I323" s="103"/>
      <c r="J323" s="105"/>
      <c r="K323" s="106"/>
      <c r="L323" s="102"/>
      <c r="M323" s="107"/>
      <c r="N323" s="102"/>
      <c r="O323" s="102"/>
      <c r="P323" s="108"/>
    </row>
    <row r="324" spans="2:16" ht="15.6">
      <c r="B324" s="101"/>
      <c r="C324" s="102"/>
      <c r="D324" s="103"/>
      <c r="E324" s="103"/>
      <c r="F324" s="103"/>
      <c r="G324" s="104"/>
      <c r="H324" s="103"/>
      <c r="I324" s="103"/>
      <c r="J324" s="105"/>
      <c r="K324" s="106"/>
      <c r="L324" s="102"/>
      <c r="M324" s="107"/>
      <c r="N324" s="102"/>
      <c r="O324" s="102"/>
      <c r="P324" s="108"/>
    </row>
    <row r="325" spans="2:16" ht="15.6">
      <c r="B325" s="101"/>
      <c r="C325" s="102"/>
      <c r="D325" s="103"/>
      <c r="E325" s="103"/>
      <c r="F325" s="103"/>
      <c r="G325" s="104"/>
      <c r="H325" s="103"/>
      <c r="I325" s="103"/>
      <c r="J325" s="105"/>
      <c r="K325" s="106"/>
      <c r="L325" s="102"/>
      <c r="M325" s="107"/>
      <c r="N325" s="102"/>
      <c r="O325" s="102"/>
      <c r="P325" s="108"/>
    </row>
    <row r="326" spans="2:16" ht="15.6">
      <c r="B326" s="101"/>
      <c r="C326" s="102"/>
      <c r="D326" s="103"/>
      <c r="E326" s="103"/>
      <c r="F326" s="103"/>
      <c r="G326" s="104"/>
      <c r="H326" s="103"/>
      <c r="I326" s="103"/>
      <c r="J326" s="105"/>
      <c r="K326" s="106"/>
      <c r="L326" s="102"/>
      <c r="M326" s="107"/>
      <c r="N326" s="102"/>
      <c r="O326" s="102"/>
      <c r="P326" s="108"/>
    </row>
    <row r="327" spans="2:16" ht="15.6">
      <c r="B327" s="101"/>
      <c r="C327" s="102"/>
      <c r="D327" s="103"/>
      <c r="E327" s="103"/>
      <c r="F327" s="103"/>
      <c r="G327" s="104"/>
      <c r="H327" s="103"/>
      <c r="I327" s="103"/>
      <c r="J327" s="105"/>
      <c r="K327" s="106"/>
      <c r="L327" s="102"/>
      <c r="M327" s="107"/>
      <c r="N327" s="102"/>
      <c r="O327" s="102"/>
      <c r="P327" s="108"/>
    </row>
    <row r="328" spans="2:16" ht="15.6">
      <c r="B328" s="101"/>
      <c r="C328" s="102"/>
      <c r="D328" s="103"/>
      <c r="E328" s="103"/>
      <c r="F328" s="103"/>
      <c r="G328" s="104"/>
      <c r="H328" s="103"/>
      <c r="I328" s="103"/>
      <c r="J328" s="105"/>
      <c r="K328" s="106"/>
      <c r="L328" s="102"/>
      <c r="M328" s="107"/>
      <c r="N328" s="102"/>
      <c r="O328" s="102"/>
      <c r="P328" s="108"/>
    </row>
    <row r="329" spans="2:16" ht="15.6">
      <c r="B329" s="101"/>
      <c r="C329" s="102"/>
      <c r="D329" s="103"/>
      <c r="E329" s="103"/>
      <c r="F329" s="103"/>
      <c r="G329" s="104"/>
      <c r="H329" s="103"/>
      <c r="I329" s="103"/>
      <c r="J329" s="105"/>
      <c r="K329" s="106"/>
      <c r="L329" s="102"/>
      <c r="M329" s="107"/>
      <c r="N329" s="102"/>
      <c r="O329" s="102"/>
      <c r="P329" s="108"/>
    </row>
    <row r="330" spans="2:16" ht="15.6">
      <c r="B330" s="101"/>
      <c r="C330" s="102"/>
      <c r="D330" s="103"/>
      <c r="E330" s="103"/>
      <c r="F330" s="103"/>
      <c r="G330" s="104"/>
      <c r="H330" s="103"/>
      <c r="I330" s="103"/>
      <c r="J330" s="105">
        <v>43551</v>
      </c>
      <c r="K330" s="106"/>
      <c r="L330" s="102"/>
      <c r="M330" s="107"/>
      <c r="N330" s="102"/>
      <c r="O330" s="102"/>
      <c r="P330" s="108"/>
    </row>
    <row r="331" spans="2:16" ht="15.6">
      <c r="B331" s="109"/>
      <c r="C331" s="110"/>
      <c r="D331" s="103"/>
      <c r="E331" s="110"/>
      <c r="F331" s="110"/>
      <c r="G331" s="111"/>
      <c r="H331" s="110"/>
      <c r="I331" s="110"/>
      <c r="J331" s="112"/>
      <c r="K331" s="113"/>
      <c r="L331" s="110"/>
      <c r="M331" s="110"/>
      <c r="N331" s="102"/>
      <c r="O331" s="102"/>
      <c r="P331" s="108"/>
    </row>
    <row r="332" spans="2:16" ht="15.6">
      <c r="B332" s="109"/>
      <c r="C332" s="110"/>
      <c r="D332" s="103"/>
      <c r="E332" s="110"/>
      <c r="F332" s="110"/>
      <c r="G332" s="111"/>
      <c r="H332" s="110"/>
      <c r="I332" s="110"/>
      <c r="J332" s="112"/>
      <c r="K332" s="110"/>
      <c r="L332" s="110"/>
      <c r="M332" s="110"/>
      <c r="N332" s="102"/>
      <c r="O332" s="102"/>
      <c r="P332" s="108"/>
    </row>
    <row r="333" spans="2:16" ht="15.6">
      <c r="B333" s="101"/>
      <c r="C333" s="102"/>
      <c r="D333" s="103"/>
      <c r="E333" s="103"/>
      <c r="F333" s="103"/>
      <c r="G333" s="104"/>
      <c r="H333" s="103"/>
      <c r="I333" s="103"/>
      <c r="J333" s="105"/>
      <c r="K333" s="106"/>
      <c r="L333" s="102"/>
      <c r="M333" s="107"/>
      <c r="N333" s="102"/>
      <c r="O333" s="102"/>
      <c r="P333" s="108"/>
    </row>
    <row r="334" spans="2:16" ht="15.6">
      <c r="B334" s="101"/>
      <c r="C334" s="102"/>
      <c r="D334" s="103"/>
      <c r="E334" s="103"/>
      <c r="F334" s="103"/>
      <c r="G334" s="104"/>
      <c r="H334" s="103"/>
      <c r="I334" s="103"/>
      <c r="J334" s="105"/>
      <c r="K334" s="106"/>
      <c r="L334" s="102"/>
      <c r="M334" s="107"/>
      <c r="N334" s="102"/>
      <c r="O334" s="102"/>
      <c r="P334" s="108"/>
    </row>
    <row r="335" spans="2:16" ht="15.6">
      <c r="B335" s="101"/>
      <c r="C335" s="102"/>
      <c r="D335" s="103"/>
      <c r="E335" s="103"/>
      <c r="F335" s="103"/>
      <c r="G335" s="104"/>
      <c r="H335" s="103"/>
      <c r="I335" s="103"/>
      <c r="J335" s="105"/>
      <c r="K335" s="106"/>
      <c r="L335" s="102"/>
      <c r="M335" s="107"/>
      <c r="N335" s="102"/>
      <c r="O335" s="102"/>
      <c r="P335" s="108"/>
    </row>
    <row r="336" spans="2:16" ht="15.6">
      <c r="B336" s="101"/>
      <c r="C336" s="102"/>
      <c r="D336" s="103"/>
      <c r="E336" s="103"/>
      <c r="F336" s="103"/>
      <c r="G336" s="104"/>
      <c r="H336" s="103"/>
      <c r="I336" s="103"/>
      <c r="J336" s="105"/>
      <c r="K336" s="106"/>
      <c r="L336" s="102"/>
      <c r="M336" s="107"/>
      <c r="N336" s="102"/>
      <c r="O336" s="102"/>
      <c r="P336" s="108"/>
    </row>
    <row r="337" spans="2:16" ht="15.6">
      <c r="B337" s="101"/>
      <c r="C337" s="102"/>
      <c r="D337" s="103"/>
      <c r="E337" s="103"/>
      <c r="F337" s="103"/>
      <c r="G337" s="104"/>
      <c r="H337" s="103"/>
      <c r="I337" s="103"/>
      <c r="J337" s="105"/>
      <c r="K337" s="106"/>
      <c r="L337" s="102"/>
      <c r="M337" s="107"/>
      <c r="N337" s="102"/>
      <c r="O337" s="102"/>
      <c r="P337" s="108"/>
    </row>
    <row r="338" spans="2:16" ht="15.6">
      <c r="B338" s="101"/>
      <c r="C338" s="102"/>
      <c r="D338" s="103"/>
      <c r="E338" s="103"/>
      <c r="F338" s="103"/>
      <c r="G338" s="104"/>
      <c r="H338" s="103"/>
      <c r="I338" s="103"/>
      <c r="J338" s="105"/>
      <c r="K338" s="106"/>
      <c r="L338" s="102"/>
      <c r="M338" s="107"/>
      <c r="N338" s="102"/>
      <c r="O338" s="102"/>
      <c r="P338" s="108"/>
    </row>
    <row r="339" spans="2:16" ht="15.6">
      <c r="B339" s="101"/>
      <c r="C339" s="102"/>
      <c r="D339" s="103"/>
      <c r="E339" s="103"/>
      <c r="F339" s="103"/>
      <c r="G339" s="104"/>
      <c r="H339" s="103"/>
      <c r="I339" s="103"/>
      <c r="J339" s="105"/>
      <c r="K339" s="106"/>
      <c r="L339" s="102"/>
      <c r="M339" s="107"/>
      <c r="N339" s="102"/>
      <c r="O339" s="102"/>
      <c r="P339" s="108"/>
    </row>
    <row r="340" spans="2:16" ht="15.6">
      <c r="B340" s="101"/>
      <c r="C340" s="102"/>
      <c r="D340" s="103"/>
      <c r="E340" s="103"/>
      <c r="F340" s="103"/>
      <c r="G340" s="104"/>
      <c r="H340" s="103"/>
      <c r="I340" s="103"/>
      <c r="J340" s="105"/>
      <c r="K340" s="106"/>
      <c r="L340" s="102"/>
      <c r="M340" s="107"/>
      <c r="N340" s="102"/>
      <c r="O340" s="102"/>
      <c r="P340" s="108"/>
    </row>
    <row r="341" spans="2:16" ht="15.6">
      <c r="B341" s="101"/>
      <c r="C341" s="102"/>
      <c r="D341" s="103"/>
      <c r="E341" s="103"/>
      <c r="F341" s="103"/>
      <c r="G341" s="104"/>
      <c r="H341" s="103"/>
      <c r="I341" s="103"/>
      <c r="J341" s="105"/>
      <c r="K341" s="106"/>
      <c r="L341" s="102"/>
      <c r="M341" s="107"/>
      <c r="N341" s="102"/>
      <c r="O341" s="102"/>
      <c r="P341" s="108"/>
    </row>
    <row r="342" spans="2:16" ht="15.6">
      <c r="B342" s="101"/>
      <c r="C342" s="102"/>
      <c r="D342" s="103"/>
      <c r="E342" s="103"/>
      <c r="F342" s="103"/>
      <c r="G342" s="104"/>
      <c r="H342" s="103"/>
      <c r="I342" s="103"/>
      <c r="J342" s="105"/>
      <c r="K342" s="106"/>
      <c r="L342" s="102"/>
      <c r="M342" s="107"/>
      <c r="N342" s="102"/>
      <c r="O342" s="102"/>
      <c r="P342" s="108"/>
    </row>
    <row r="343" spans="2:16" ht="15.6">
      <c r="B343" s="101"/>
      <c r="C343" s="102"/>
      <c r="D343" s="103"/>
      <c r="E343" s="103"/>
      <c r="F343" s="103"/>
      <c r="G343" s="104"/>
      <c r="H343" s="103"/>
      <c r="I343" s="103"/>
      <c r="J343" s="105"/>
      <c r="K343" s="106"/>
      <c r="L343" s="102"/>
      <c r="M343" s="107"/>
      <c r="N343" s="102"/>
      <c r="O343" s="102"/>
      <c r="P343" s="108"/>
    </row>
    <row r="344" spans="2:16" ht="15.6">
      <c r="B344" s="101"/>
      <c r="C344" s="102"/>
      <c r="D344" s="103"/>
      <c r="E344" s="103"/>
      <c r="F344" s="103"/>
      <c r="G344" s="104"/>
      <c r="H344" s="103"/>
      <c r="I344" s="103"/>
      <c r="J344" s="105"/>
      <c r="K344" s="106"/>
      <c r="L344" s="102"/>
      <c r="M344" s="107"/>
      <c r="N344" s="102"/>
      <c r="O344" s="102"/>
      <c r="P344" s="108"/>
    </row>
    <row r="345" spans="2:16" ht="15.6">
      <c r="B345" s="101"/>
      <c r="C345" s="102"/>
      <c r="D345" s="103"/>
      <c r="E345" s="103"/>
      <c r="F345" s="103"/>
      <c r="G345" s="104"/>
      <c r="H345" s="103"/>
      <c r="I345" s="103"/>
      <c r="J345" s="105"/>
      <c r="K345" s="106"/>
      <c r="L345" s="102"/>
      <c r="M345" s="107"/>
      <c r="N345" s="102"/>
      <c r="O345" s="102"/>
      <c r="P345" s="108"/>
    </row>
    <row r="346" spans="2:16" ht="15.6">
      <c r="B346" s="101"/>
      <c r="C346" s="102"/>
      <c r="D346" s="103"/>
      <c r="E346" s="103"/>
      <c r="F346" s="103"/>
      <c r="G346" s="104"/>
      <c r="H346" s="103"/>
      <c r="I346" s="103"/>
      <c r="J346" s="105"/>
      <c r="K346" s="106"/>
      <c r="L346" s="102"/>
      <c r="M346" s="107"/>
      <c r="N346" s="102"/>
      <c r="O346" s="102"/>
      <c r="P346" s="108"/>
    </row>
    <row r="347" spans="2:16" ht="15.6">
      <c r="B347" s="101"/>
      <c r="C347" s="102"/>
      <c r="D347" s="103"/>
      <c r="E347" s="103"/>
      <c r="F347" s="103"/>
      <c r="G347" s="104"/>
      <c r="H347" s="103"/>
      <c r="I347" s="103"/>
      <c r="J347" s="105"/>
      <c r="K347" s="106"/>
      <c r="L347" s="102"/>
      <c r="M347" s="107"/>
      <c r="N347" s="102"/>
      <c r="O347" s="102"/>
      <c r="P347" s="108"/>
    </row>
    <row r="348" spans="2:16" ht="15.6">
      <c r="B348" s="101"/>
      <c r="C348" s="102"/>
      <c r="D348" s="103"/>
      <c r="E348" s="103"/>
      <c r="F348" s="103"/>
      <c r="G348" s="104"/>
      <c r="H348" s="103"/>
      <c r="I348" s="103"/>
      <c r="J348" s="105"/>
      <c r="K348" s="106"/>
      <c r="L348" s="102"/>
      <c r="M348" s="107"/>
      <c r="N348" s="102"/>
      <c r="O348" s="102"/>
      <c r="P348" s="108"/>
    </row>
    <row r="349" spans="2:16" ht="15.6">
      <c r="B349" s="101"/>
      <c r="C349" s="102"/>
      <c r="D349" s="103"/>
      <c r="E349" s="103"/>
      <c r="F349" s="103"/>
      <c r="G349" s="104"/>
      <c r="H349" s="103"/>
      <c r="I349" s="103"/>
      <c r="J349" s="105"/>
      <c r="K349" s="106"/>
      <c r="L349" s="102"/>
      <c r="M349" s="107"/>
      <c r="N349" s="102"/>
      <c r="O349" s="102"/>
      <c r="P349" s="108"/>
    </row>
    <row r="350" spans="2:16" ht="15.6">
      <c r="B350" s="101"/>
      <c r="C350" s="102"/>
      <c r="D350" s="103"/>
      <c r="E350" s="103"/>
      <c r="F350" s="103"/>
      <c r="G350" s="104"/>
      <c r="H350" s="103"/>
      <c r="I350" s="103"/>
      <c r="J350" s="105"/>
      <c r="K350" s="106"/>
      <c r="L350" s="102"/>
      <c r="M350" s="107"/>
      <c r="N350" s="102"/>
      <c r="O350" s="102"/>
      <c r="P350" s="108"/>
    </row>
    <row r="351" spans="2:16" ht="15.6">
      <c r="B351" s="101"/>
      <c r="C351" s="102"/>
      <c r="D351" s="103"/>
      <c r="E351" s="103"/>
      <c r="F351" s="103"/>
      <c r="G351" s="104"/>
      <c r="H351" s="103"/>
      <c r="I351" s="103"/>
      <c r="J351" s="105"/>
      <c r="K351" s="106"/>
      <c r="L351" s="102"/>
      <c r="M351" s="107"/>
      <c r="N351" s="102"/>
      <c r="O351" s="102"/>
      <c r="P351" s="108"/>
    </row>
    <row r="352" spans="2:16" ht="15.6">
      <c r="B352" s="101"/>
      <c r="C352" s="102"/>
      <c r="D352" s="103"/>
      <c r="E352" s="103"/>
      <c r="F352" s="103"/>
      <c r="G352" s="104"/>
      <c r="H352" s="103"/>
      <c r="I352" s="103"/>
      <c r="J352" s="105"/>
      <c r="K352" s="106"/>
      <c r="L352" s="102"/>
      <c r="M352" s="107"/>
      <c r="N352" s="102"/>
      <c r="O352" s="102"/>
      <c r="P352" s="108"/>
    </row>
    <row r="353" spans="2:16" ht="15.6">
      <c r="B353" s="101"/>
      <c r="C353" s="102"/>
      <c r="D353" s="103"/>
      <c r="E353" s="103"/>
      <c r="F353" s="103"/>
      <c r="G353" s="104"/>
      <c r="H353" s="103"/>
      <c r="I353" s="103"/>
      <c r="J353" s="105"/>
      <c r="K353" s="106"/>
      <c r="L353" s="102"/>
      <c r="M353" s="107"/>
      <c r="N353" s="102"/>
      <c r="O353" s="102"/>
      <c r="P353" s="108"/>
    </row>
    <row r="354" spans="2:16" ht="15.6">
      <c r="B354" s="101"/>
      <c r="C354" s="102"/>
      <c r="D354" s="103"/>
      <c r="E354" s="103"/>
      <c r="F354" s="103"/>
      <c r="G354" s="104"/>
      <c r="H354" s="103"/>
      <c r="I354" s="103"/>
      <c r="J354" s="105"/>
      <c r="K354" s="106"/>
      <c r="L354" s="102"/>
      <c r="M354" s="107"/>
      <c r="N354" s="102"/>
      <c r="O354" s="102"/>
      <c r="P354" s="108"/>
    </row>
    <row r="355" spans="2:16" ht="15.6">
      <c r="B355" s="101"/>
      <c r="C355" s="102"/>
      <c r="D355" s="103"/>
      <c r="E355" s="103"/>
      <c r="F355" s="103"/>
      <c r="G355" s="104"/>
      <c r="H355" s="103"/>
      <c r="I355" s="103"/>
      <c r="J355" s="105"/>
      <c r="K355" s="106"/>
      <c r="L355" s="102"/>
      <c r="M355" s="107"/>
      <c r="N355" s="102"/>
      <c r="O355" s="102"/>
      <c r="P355" s="108"/>
    </row>
    <row r="356" spans="2:16" ht="15.6">
      <c r="B356" s="101"/>
      <c r="C356" s="102"/>
      <c r="D356" s="103"/>
      <c r="E356" s="103"/>
      <c r="F356" s="103"/>
      <c r="G356" s="104"/>
      <c r="H356" s="103"/>
      <c r="I356" s="103"/>
      <c r="J356" s="105"/>
      <c r="K356" s="106"/>
      <c r="L356" s="102"/>
      <c r="M356" s="107"/>
      <c r="N356" s="102"/>
      <c r="O356" s="102"/>
      <c r="P356" s="108"/>
    </row>
    <row r="357" spans="2:16" ht="15.6">
      <c r="B357" s="101"/>
      <c r="C357" s="102"/>
      <c r="D357" s="103"/>
      <c r="E357" s="103"/>
      <c r="F357" s="103"/>
      <c r="G357" s="104"/>
      <c r="H357" s="103"/>
      <c r="I357" s="103"/>
      <c r="J357" s="105"/>
      <c r="K357" s="106"/>
      <c r="L357" s="102"/>
      <c r="M357" s="107"/>
      <c r="N357" s="102"/>
      <c r="O357" s="102"/>
      <c r="P357" s="108"/>
    </row>
    <row r="358" spans="2:16" ht="15.6">
      <c r="B358" s="101"/>
      <c r="C358" s="102"/>
      <c r="D358" s="103"/>
      <c r="E358" s="103"/>
      <c r="F358" s="103"/>
      <c r="G358" s="104"/>
      <c r="H358" s="103"/>
      <c r="I358" s="103"/>
      <c r="J358" s="105"/>
      <c r="K358" s="106"/>
      <c r="L358" s="102"/>
      <c r="M358" s="107"/>
      <c r="N358" s="102"/>
      <c r="O358" s="102"/>
      <c r="P358" s="108"/>
    </row>
    <row r="359" spans="2:16" ht="15.6">
      <c r="B359" s="101"/>
      <c r="C359" s="102"/>
      <c r="D359" s="103"/>
      <c r="E359" s="103"/>
      <c r="F359" s="103"/>
      <c r="G359" s="104"/>
      <c r="H359" s="103"/>
      <c r="I359" s="103"/>
      <c r="J359" s="105"/>
      <c r="K359" s="106"/>
      <c r="L359" s="102"/>
      <c r="M359" s="107"/>
      <c r="N359" s="102"/>
      <c r="O359" s="102"/>
      <c r="P359" s="108"/>
    </row>
    <row r="360" spans="2:16" ht="15.6">
      <c r="B360" s="101"/>
      <c r="C360" s="102"/>
      <c r="D360" s="103"/>
      <c r="E360" s="103"/>
      <c r="F360" s="103"/>
      <c r="G360" s="104"/>
      <c r="H360" s="103"/>
      <c r="I360" s="103"/>
      <c r="J360" s="105"/>
      <c r="K360" s="106"/>
      <c r="L360" s="102"/>
      <c r="M360" s="107"/>
      <c r="N360" s="102"/>
      <c r="O360" s="102"/>
      <c r="P360" s="108"/>
    </row>
    <row r="361" spans="2:16" ht="15.6">
      <c r="B361" s="101"/>
      <c r="C361" s="102"/>
      <c r="D361" s="103"/>
      <c r="E361" s="103"/>
      <c r="F361" s="103"/>
      <c r="G361" s="104"/>
      <c r="H361" s="103"/>
      <c r="I361" s="103"/>
      <c r="J361" s="105"/>
      <c r="K361" s="106"/>
      <c r="L361" s="102"/>
      <c r="M361" s="107"/>
      <c r="N361" s="102"/>
      <c r="O361" s="102"/>
      <c r="P361" s="108"/>
    </row>
    <row r="362" spans="2:16" ht="15.6">
      <c r="B362" s="101"/>
      <c r="C362" s="102"/>
      <c r="D362" s="103"/>
      <c r="E362" s="103"/>
      <c r="F362" s="103"/>
      <c r="G362" s="104"/>
      <c r="H362" s="103"/>
      <c r="I362" s="103"/>
      <c r="J362" s="105"/>
      <c r="K362" s="106"/>
      <c r="L362" s="102"/>
      <c r="M362" s="107"/>
      <c r="N362" s="102"/>
      <c r="O362" s="102"/>
      <c r="P362" s="108"/>
    </row>
    <row r="363" spans="2:16" ht="15.6">
      <c r="B363" s="101"/>
      <c r="C363" s="102"/>
      <c r="D363" s="103"/>
      <c r="E363" s="103"/>
      <c r="F363" s="103"/>
      <c r="G363" s="104"/>
      <c r="H363" s="103"/>
      <c r="I363" s="103"/>
      <c r="J363" s="105"/>
      <c r="K363" s="106"/>
      <c r="L363" s="102"/>
      <c r="M363" s="107"/>
      <c r="N363" s="102"/>
      <c r="O363" s="102"/>
      <c r="P363" s="108"/>
    </row>
    <row r="364" spans="2:16" ht="15.6">
      <c r="B364" s="101"/>
      <c r="C364" s="102"/>
      <c r="D364" s="103"/>
      <c r="E364" s="103"/>
      <c r="F364" s="103"/>
      <c r="G364" s="104"/>
      <c r="H364" s="103"/>
      <c r="I364" s="103"/>
      <c r="J364" s="105"/>
      <c r="K364" s="106"/>
      <c r="L364" s="102"/>
      <c r="M364" s="107"/>
      <c r="N364" s="102"/>
      <c r="O364" s="102"/>
      <c r="P364" s="108"/>
    </row>
    <row r="365" spans="2:16" ht="15.6">
      <c r="B365" s="101"/>
      <c r="C365" s="102"/>
      <c r="D365" s="103"/>
      <c r="E365" s="103"/>
      <c r="F365" s="103"/>
      <c r="G365" s="104"/>
      <c r="H365" s="103"/>
      <c r="I365" s="103"/>
      <c r="J365" s="105"/>
      <c r="K365" s="106"/>
      <c r="L365" s="102"/>
      <c r="M365" s="107"/>
      <c r="N365" s="102"/>
      <c r="O365" s="102"/>
      <c r="P365" s="108"/>
    </row>
    <row r="366" spans="2:16" ht="15.6">
      <c r="B366" s="101"/>
      <c r="C366" s="102"/>
      <c r="D366" s="103"/>
      <c r="E366" s="103"/>
      <c r="F366" s="103"/>
      <c r="G366" s="104"/>
      <c r="H366" s="103"/>
      <c r="I366" s="103"/>
      <c r="J366" s="105"/>
      <c r="K366" s="106"/>
      <c r="L366" s="102"/>
      <c r="M366" s="107"/>
      <c r="N366" s="102"/>
      <c r="O366" s="102"/>
      <c r="P366" s="108"/>
    </row>
    <row r="367" spans="2:16" ht="15.6">
      <c r="B367" s="101"/>
      <c r="C367" s="102"/>
      <c r="D367" s="103"/>
      <c r="E367" s="103"/>
      <c r="F367" s="103"/>
      <c r="G367" s="104"/>
      <c r="H367" s="103"/>
      <c r="I367" s="103"/>
      <c r="J367" s="105"/>
      <c r="K367" s="106"/>
      <c r="L367" s="102"/>
      <c r="M367" s="107"/>
      <c r="N367" s="102"/>
      <c r="O367" s="102"/>
      <c r="P367" s="108"/>
    </row>
    <row r="368" spans="2:16" ht="15.6">
      <c r="B368" s="101"/>
      <c r="C368" s="102"/>
      <c r="D368" s="103"/>
      <c r="E368" s="103"/>
      <c r="F368" s="103"/>
      <c r="G368" s="104"/>
      <c r="H368" s="103"/>
      <c r="I368" s="103"/>
      <c r="J368" s="105"/>
      <c r="K368" s="106"/>
      <c r="L368" s="102"/>
      <c r="M368" s="107"/>
      <c r="N368" s="102"/>
      <c r="O368" s="102"/>
      <c r="P368" s="108"/>
    </row>
    <row r="369" spans="2:16" ht="15.6">
      <c r="B369" s="101"/>
      <c r="C369" s="102"/>
      <c r="D369" s="103"/>
      <c r="E369" s="103"/>
      <c r="F369" s="103"/>
      <c r="G369" s="104"/>
      <c r="H369" s="103"/>
      <c r="I369" s="103"/>
      <c r="J369" s="105"/>
      <c r="K369" s="106"/>
      <c r="L369" s="102"/>
      <c r="M369" s="107"/>
      <c r="N369" s="102"/>
      <c r="O369" s="102"/>
      <c r="P369" s="108"/>
    </row>
    <row r="370" spans="2:16" ht="15.6">
      <c r="B370" s="101"/>
      <c r="C370" s="102"/>
      <c r="D370" s="103"/>
      <c r="E370" s="103"/>
      <c r="F370" s="103"/>
      <c r="G370" s="104"/>
      <c r="H370" s="103"/>
      <c r="I370" s="103"/>
      <c r="J370" s="105"/>
      <c r="K370" s="106"/>
      <c r="L370" s="102"/>
      <c r="M370" s="107"/>
      <c r="N370" s="102"/>
      <c r="O370" s="102"/>
      <c r="P370" s="108"/>
    </row>
    <row r="371" spans="2:16" ht="15.6">
      <c r="B371" s="101"/>
      <c r="C371" s="102"/>
      <c r="D371" s="103"/>
      <c r="E371" s="103"/>
      <c r="F371" s="103"/>
      <c r="G371" s="104"/>
      <c r="H371" s="103"/>
      <c r="I371" s="103"/>
      <c r="J371" s="105"/>
      <c r="K371" s="106"/>
      <c r="L371" s="102"/>
      <c r="M371" s="107"/>
      <c r="N371" s="102"/>
      <c r="O371" s="102"/>
      <c r="P371" s="108"/>
    </row>
    <row r="372" spans="2:16" ht="15.6">
      <c r="B372" s="101"/>
      <c r="C372" s="102"/>
      <c r="D372" s="103"/>
      <c r="E372" s="103"/>
      <c r="F372" s="103"/>
      <c r="G372" s="104"/>
      <c r="H372" s="103"/>
      <c r="I372" s="103"/>
      <c r="J372" s="105"/>
      <c r="K372" s="106"/>
      <c r="L372" s="102"/>
      <c r="M372" s="107"/>
      <c r="N372" s="102"/>
      <c r="O372" s="102"/>
      <c r="P372" s="108"/>
    </row>
    <row r="373" spans="2:16" ht="15.6">
      <c r="B373" s="101"/>
      <c r="C373" s="102"/>
      <c r="D373" s="103"/>
      <c r="E373" s="103"/>
      <c r="F373" s="103"/>
      <c r="G373" s="104"/>
      <c r="H373" s="103"/>
      <c r="I373" s="103"/>
      <c r="J373" s="105"/>
      <c r="K373" s="106"/>
      <c r="L373" s="102"/>
      <c r="M373" s="107"/>
      <c r="N373" s="102"/>
      <c r="O373" s="102"/>
      <c r="P373" s="108"/>
    </row>
    <row r="374" spans="2:16" ht="15.6">
      <c r="B374" s="101"/>
      <c r="C374" s="102"/>
      <c r="D374" s="103"/>
      <c r="E374" s="103"/>
      <c r="F374" s="103"/>
      <c r="G374" s="104"/>
      <c r="H374" s="103"/>
      <c r="I374" s="103"/>
      <c r="J374" s="105"/>
      <c r="K374" s="106"/>
      <c r="L374" s="102"/>
      <c r="M374" s="107"/>
      <c r="N374" s="102"/>
      <c r="O374" s="102"/>
      <c r="P374" s="108"/>
    </row>
    <row r="375" spans="2:16" ht="15.6">
      <c r="B375" s="101"/>
      <c r="C375" s="102"/>
      <c r="D375" s="103"/>
      <c r="E375" s="103"/>
      <c r="F375" s="103"/>
      <c r="G375" s="104"/>
      <c r="H375" s="103"/>
      <c r="I375" s="103"/>
      <c r="J375" s="105"/>
      <c r="K375" s="106"/>
      <c r="L375" s="102"/>
      <c r="M375" s="107"/>
      <c r="N375" s="102"/>
      <c r="O375" s="102"/>
      <c r="P375" s="108"/>
    </row>
    <row r="376" spans="2:16" ht="15.6">
      <c r="B376" s="101"/>
      <c r="C376" s="102"/>
      <c r="D376" s="103"/>
      <c r="E376" s="103"/>
      <c r="F376" s="103"/>
      <c r="G376" s="104"/>
      <c r="H376" s="103"/>
      <c r="I376" s="103"/>
      <c r="J376" s="105"/>
      <c r="K376" s="106"/>
      <c r="L376" s="102"/>
      <c r="M376" s="107"/>
      <c r="N376" s="102"/>
      <c r="O376" s="102"/>
      <c r="P376" s="108"/>
    </row>
    <row r="377" spans="2:16" ht="15.6">
      <c r="B377" s="101"/>
      <c r="C377" s="102"/>
      <c r="D377" s="103"/>
      <c r="E377" s="103"/>
      <c r="F377" s="103"/>
      <c r="G377" s="104"/>
      <c r="H377" s="103"/>
      <c r="I377" s="103"/>
      <c r="J377" s="105"/>
      <c r="K377" s="106"/>
      <c r="L377" s="102"/>
      <c r="M377" s="107"/>
      <c r="N377" s="102"/>
      <c r="O377" s="102"/>
      <c r="P377" s="108"/>
    </row>
    <row r="378" spans="2:16" ht="15.6">
      <c r="B378" s="101"/>
      <c r="C378" s="102"/>
      <c r="D378" s="103"/>
      <c r="E378" s="103"/>
      <c r="F378" s="103"/>
      <c r="G378" s="104"/>
      <c r="H378" s="103"/>
      <c r="I378" s="103"/>
      <c r="J378" s="105"/>
      <c r="K378" s="106"/>
      <c r="L378" s="102"/>
      <c r="M378" s="107"/>
      <c r="N378" s="102"/>
      <c r="O378" s="102"/>
      <c r="P378" s="108"/>
    </row>
    <row r="379" spans="2:16" ht="15.6">
      <c r="B379" s="101"/>
      <c r="C379" s="102"/>
      <c r="D379" s="103"/>
      <c r="E379" s="103"/>
      <c r="F379" s="103"/>
      <c r="G379" s="104"/>
      <c r="H379" s="103"/>
      <c r="I379" s="103"/>
      <c r="J379" s="105"/>
      <c r="K379" s="106"/>
      <c r="L379" s="102"/>
      <c r="M379" s="107"/>
      <c r="N379" s="102"/>
      <c r="O379" s="102"/>
      <c r="P379" s="108"/>
    </row>
    <row r="380" spans="2:16" ht="15.6">
      <c r="B380" s="101"/>
      <c r="C380" s="102"/>
      <c r="D380" s="103"/>
      <c r="E380" s="103"/>
      <c r="F380" s="103"/>
      <c r="G380" s="104"/>
      <c r="H380" s="103"/>
      <c r="I380" s="103"/>
      <c r="J380" s="105"/>
      <c r="K380" s="106"/>
      <c r="L380" s="102"/>
      <c r="M380" s="107"/>
      <c r="N380" s="102"/>
      <c r="O380" s="102"/>
      <c r="P380" s="108"/>
    </row>
    <row r="381" spans="2:16" ht="15.6">
      <c r="B381" s="101"/>
      <c r="C381" s="102"/>
      <c r="D381" s="103"/>
      <c r="E381" s="103"/>
      <c r="F381" s="103"/>
      <c r="G381" s="104"/>
      <c r="H381" s="103"/>
      <c r="I381" s="103"/>
      <c r="J381" s="105"/>
      <c r="K381" s="106"/>
      <c r="L381" s="102"/>
      <c r="M381" s="107"/>
      <c r="N381" s="102"/>
      <c r="O381" s="102"/>
      <c r="P381" s="108"/>
    </row>
    <row r="382" spans="2:16" ht="15.6">
      <c r="B382" s="101"/>
      <c r="C382" s="102"/>
      <c r="D382" s="103"/>
      <c r="E382" s="103"/>
      <c r="F382" s="103"/>
      <c r="G382" s="104"/>
      <c r="H382" s="103"/>
      <c r="I382" s="103"/>
      <c r="J382" s="105"/>
      <c r="K382" s="106"/>
      <c r="L382" s="102"/>
      <c r="M382" s="107"/>
      <c r="N382" s="102"/>
      <c r="O382" s="102"/>
      <c r="P382" s="108"/>
    </row>
    <row r="383" spans="2:16" ht="15.6">
      <c r="B383" s="101"/>
      <c r="C383" s="102"/>
      <c r="D383" s="103"/>
      <c r="E383" s="103"/>
      <c r="F383" s="103"/>
      <c r="G383" s="104"/>
      <c r="H383" s="103"/>
      <c r="I383" s="103"/>
      <c r="J383" s="105"/>
      <c r="K383" s="106"/>
      <c r="L383" s="102"/>
      <c r="M383" s="107"/>
      <c r="N383" s="102"/>
      <c r="O383" s="102"/>
      <c r="P383" s="108"/>
    </row>
    <row r="384" spans="2:16" ht="15.6">
      <c r="B384" s="101"/>
      <c r="C384" s="102"/>
      <c r="D384" s="103"/>
      <c r="E384" s="103"/>
      <c r="F384" s="103"/>
      <c r="G384" s="104"/>
      <c r="H384" s="103"/>
      <c r="I384" s="103"/>
      <c r="J384" s="105"/>
      <c r="K384" s="106"/>
      <c r="L384" s="102"/>
      <c r="M384" s="107"/>
      <c r="N384" s="102"/>
      <c r="O384" s="102"/>
      <c r="P384" s="108"/>
    </row>
    <row r="385" spans="2:16" ht="15.6">
      <c r="B385" s="101"/>
      <c r="C385" s="102"/>
      <c r="D385" s="103"/>
      <c r="E385" s="103"/>
      <c r="F385" s="103"/>
      <c r="G385" s="104"/>
      <c r="H385" s="103"/>
      <c r="I385" s="103"/>
      <c r="J385" s="105"/>
      <c r="K385" s="106"/>
      <c r="L385" s="102"/>
      <c r="M385" s="107"/>
      <c r="N385" s="102"/>
      <c r="O385" s="102"/>
      <c r="P385" s="108"/>
    </row>
    <row r="386" spans="2:16" ht="15.6">
      <c r="B386" s="101"/>
      <c r="C386" s="102"/>
      <c r="D386" s="103"/>
      <c r="E386" s="103"/>
      <c r="F386" s="103"/>
      <c r="G386" s="104"/>
      <c r="H386" s="103"/>
      <c r="I386" s="103"/>
      <c r="J386" s="105"/>
      <c r="K386" s="106"/>
      <c r="L386" s="102"/>
      <c r="M386" s="107"/>
      <c r="N386" s="102"/>
      <c r="O386" s="102"/>
      <c r="P386" s="108"/>
    </row>
    <row r="387" spans="2:16" ht="15.6">
      <c r="B387" s="101"/>
      <c r="C387" s="102"/>
      <c r="D387" s="103"/>
      <c r="E387" s="103"/>
      <c r="F387" s="103"/>
      <c r="G387" s="104"/>
      <c r="H387" s="103"/>
      <c r="I387" s="103"/>
      <c r="J387" s="105"/>
      <c r="K387" s="106"/>
      <c r="L387" s="102"/>
      <c r="M387" s="107"/>
      <c r="N387" s="102"/>
      <c r="O387" s="102"/>
      <c r="P387" s="108"/>
    </row>
    <row r="388" spans="2:16" ht="15.6">
      <c r="B388" s="101"/>
      <c r="C388" s="102"/>
      <c r="D388" s="103"/>
      <c r="E388" s="103"/>
      <c r="F388" s="103"/>
      <c r="G388" s="104"/>
      <c r="H388" s="103"/>
      <c r="I388" s="103"/>
      <c r="J388" s="105"/>
      <c r="K388" s="106"/>
      <c r="L388" s="102"/>
      <c r="M388" s="107"/>
      <c r="N388" s="102"/>
      <c r="O388" s="102"/>
      <c r="P388" s="108"/>
    </row>
    <row r="389" spans="2:16" ht="15.6">
      <c r="B389" s="101"/>
      <c r="C389" s="102"/>
      <c r="D389" s="103"/>
      <c r="E389" s="103"/>
      <c r="F389" s="103"/>
      <c r="G389" s="104"/>
      <c r="H389" s="103"/>
      <c r="I389" s="103"/>
      <c r="J389" s="105"/>
      <c r="K389" s="106"/>
      <c r="L389" s="102"/>
      <c r="M389" s="107"/>
      <c r="N389" s="102"/>
      <c r="O389" s="102"/>
      <c r="P389" s="108"/>
    </row>
    <row r="390" spans="2:16" ht="15.6">
      <c r="B390" s="101"/>
      <c r="C390" s="102"/>
      <c r="D390" s="103"/>
      <c r="E390" s="103"/>
      <c r="F390" s="103"/>
      <c r="G390" s="104"/>
      <c r="H390" s="103"/>
      <c r="I390" s="103"/>
      <c r="J390" s="105">
        <v>43551</v>
      </c>
      <c r="K390" s="106"/>
      <c r="L390" s="102"/>
      <c r="M390" s="107"/>
      <c r="N390" s="102"/>
      <c r="O390" s="102"/>
      <c r="P390" s="108"/>
    </row>
    <row r="391" spans="2:16" ht="15.6">
      <c r="B391" s="109"/>
      <c r="C391" s="110"/>
      <c r="D391" s="103"/>
      <c r="E391" s="110"/>
      <c r="F391" s="110"/>
      <c r="G391" s="111"/>
      <c r="H391" s="110"/>
      <c r="I391" s="110"/>
      <c r="J391" s="112"/>
      <c r="K391" s="113"/>
      <c r="L391" s="110"/>
      <c r="M391" s="110"/>
      <c r="N391" s="102"/>
      <c r="O391" s="102"/>
      <c r="P391" s="108"/>
    </row>
    <row r="392" spans="2:16" ht="15.6">
      <c r="B392" s="109"/>
      <c r="C392" s="110"/>
      <c r="D392" s="103"/>
      <c r="E392" s="110"/>
      <c r="F392" s="110"/>
      <c r="G392" s="111"/>
      <c r="H392" s="110"/>
      <c r="I392" s="110"/>
      <c r="J392" s="112"/>
      <c r="K392" s="110"/>
      <c r="L392" s="110"/>
      <c r="M392" s="110"/>
      <c r="N392" s="102"/>
      <c r="O392" s="102"/>
      <c r="P392" s="108"/>
    </row>
    <row r="393" spans="2:16" ht="15.6">
      <c r="B393" s="101"/>
      <c r="C393" s="102"/>
      <c r="D393" s="103"/>
      <c r="E393" s="103"/>
      <c r="F393" s="103"/>
      <c r="G393" s="104"/>
      <c r="H393" s="103"/>
      <c r="I393" s="103"/>
      <c r="J393" s="105"/>
      <c r="K393" s="106"/>
      <c r="L393" s="102"/>
      <c r="M393" s="107"/>
      <c r="N393" s="102"/>
      <c r="O393" s="102"/>
      <c r="P393" s="108"/>
    </row>
    <row r="394" spans="2:16" ht="15.6">
      <c r="B394" s="101"/>
      <c r="C394" s="102"/>
      <c r="D394" s="103"/>
      <c r="E394" s="103"/>
      <c r="F394" s="103"/>
      <c r="G394" s="104"/>
      <c r="H394" s="103"/>
      <c r="I394" s="103"/>
      <c r="J394" s="105"/>
      <c r="K394" s="106"/>
      <c r="L394" s="102"/>
      <c r="M394" s="107"/>
      <c r="N394" s="102"/>
      <c r="O394" s="102"/>
      <c r="P394" s="108"/>
    </row>
    <row r="395" spans="2:16" ht="15.6">
      <c r="B395" s="101"/>
      <c r="C395" s="102"/>
      <c r="D395" s="103"/>
      <c r="E395" s="103"/>
      <c r="F395" s="103"/>
      <c r="G395" s="104"/>
      <c r="H395" s="103"/>
      <c r="I395" s="103"/>
      <c r="J395" s="105"/>
      <c r="K395" s="106"/>
      <c r="L395" s="102"/>
      <c r="M395" s="107"/>
      <c r="N395" s="102"/>
      <c r="O395" s="102"/>
      <c r="P395" s="108"/>
    </row>
    <row r="396" spans="2:16" ht="15.6">
      <c r="B396" s="101"/>
      <c r="C396" s="102"/>
      <c r="D396" s="103"/>
      <c r="E396" s="103"/>
      <c r="F396" s="103"/>
      <c r="G396" s="104"/>
      <c r="H396" s="103"/>
      <c r="I396" s="103"/>
      <c r="J396" s="105"/>
      <c r="K396" s="106"/>
      <c r="L396" s="102"/>
      <c r="M396" s="107"/>
      <c r="N396" s="102"/>
      <c r="O396" s="102"/>
      <c r="P396" s="108"/>
    </row>
    <row r="397" spans="2:16" ht="15.6">
      <c r="B397" s="101"/>
      <c r="C397" s="102"/>
      <c r="D397" s="103"/>
      <c r="E397" s="103"/>
      <c r="F397" s="103"/>
      <c r="G397" s="104"/>
      <c r="H397" s="103"/>
      <c r="I397" s="103"/>
      <c r="J397" s="105"/>
      <c r="K397" s="106"/>
      <c r="L397" s="102"/>
      <c r="M397" s="107"/>
      <c r="N397" s="102"/>
      <c r="O397" s="102"/>
      <c r="P397" s="108"/>
    </row>
    <row r="398" spans="2:16" ht="15.6">
      <c r="B398" s="101"/>
      <c r="C398" s="102"/>
      <c r="D398" s="103"/>
      <c r="E398" s="103"/>
      <c r="F398" s="103"/>
      <c r="G398" s="104"/>
      <c r="H398" s="103"/>
      <c r="I398" s="103"/>
      <c r="J398" s="105"/>
      <c r="K398" s="106"/>
      <c r="L398" s="102"/>
      <c r="M398" s="107"/>
      <c r="N398" s="102"/>
      <c r="O398" s="102"/>
      <c r="P398" s="108"/>
    </row>
    <row r="399" spans="2:16" ht="15.6">
      <c r="B399" s="101"/>
      <c r="C399" s="102"/>
      <c r="D399" s="103"/>
      <c r="E399" s="103"/>
      <c r="F399" s="103"/>
      <c r="G399" s="104"/>
      <c r="H399" s="103"/>
      <c r="I399" s="103"/>
      <c r="J399" s="105"/>
      <c r="K399" s="106"/>
      <c r="L399" s="102"/>
      <c r="M399" s="107"/>
      <c r="N399" s="102"/>
      <c r="O399" s="102"/>
      <c r="P399" s="108"/>
    </row>
    <row r="400" spans="2:16" ht="15.6">
      <c r="B400" s="101"/>
      <c r="C400" s="102"/>
      <c r="D400" s="103"/>
      <c r="E400" s="103"/>
      <c r="F400" s="103"/>
      <c r="G400" s="104"/>
      <c r="H400" s="103"/>
      <c r="I400" s="103"/>
      <c r="J400" s="105"/>
      <c r="K400" s="106"/>
      <c r="L400" s="102"/>
      <c r="M400" s="107"/>
      <c r="N400" s="102"/>
      <c r="O400" s="102"/>
      <c r="P400" s="108"/>
    </row>
    <row r="401" spans="2:16" ht="15.6">
      <c r="B401" s="101"/>
      <c r="C401" s="102"/>
      <c r="D401" s="103"/>
      <c r="E401" s="103"/>
      <c r="F401" s="103"/>
      <c r="G401" s="104"/>
      <c r="H401" s="103"/>
      <c r="I401" s="103"/>
      <c r="J401" s="105"/>
      <c r="K401" s="106"/>
      <c r="L401" s="102"/>
      <c r="M401" s="107"/>
      <c r="N401" s="102"/>
      <c r="O401" s="102"/>
      <c r="P401" s="108"/>
    </row>
    <row r="402" spans="2:16" ht="15.6">
      <c r="B402" s="101"/>
      <c r="C402" s="102"/>
      <c r="D402" s="103"/>
      <c r="E402" s="103"/>
      <c r="F402" s="103"/>
      <c r="G402" s="104"/>
      <c r="H402" s="103"/>
      <c r="I402" s="103"/>
      <c r="J402" s="105"/>
      <c r="K402" s="106"/>
      <c r="L402" s="102"/>
      <c r="M402" s="107"/>
      <c r="N402" s="102"/>
      <c r="O402" s="102"/>
      <c r="P402" s="108"/>
    </row>
    <row r="403" spans="2:16" ht="15.6">
      <c r="B403" s="101"/>
      <c r="C403" s="102"/>
      <c r="D403" s="103"/>
      <c r="E403" s="103"/>
      <c r="F403" s="103"/>
      <c r="G403" s="104"/>
      <c r="H403" s="103"/>
      <c r="I403" s="103"/>
      <c r="J403" s="105"/>
      <c r="K403" s="106"/>
      <c r="L403" s="102"/>
      <c r="M403" s="107"/>
      <c r="N403" s="102"/>
      <c r="O403" s="102"/>
      <c r="P403" s="108"/>
    </row>
    <row r="404" spans="2:16" ht="15.6">
      <c r="B404" s="101"/>
      <c r="C404" s="102"/>
      <c r="D404" s="103"/>
      <c r="E404" s="103"/>
      <c r="F404" s="103"/>
      <c r="G404" s="104"/>
      <c r="H404" s="103"/>
      <c r="I404" s="103"/>
      <c r="J404" s="105"/>
      <c r="K404" s="106"/>
      <c r="L404" s="102"/>
      <c r="M404" s="107"/>
      <c r="N404" s="102"/>
      <c r="O404" s="102"/>
      <c r="P404" s="108"/>
    </row>
    <row r="405" spans="2:16" ht="15.6">
      <c r="B405" s="101"/>
      <c r="C405" s="102"/>
      <c r="D405" s="103"/>
      <c r="E405" s="103"/>
      <c r="F405" s="103"/>
      <c r="G405" s="104"/>
      <c r="H405" s="103"/>
      <c r="I405" s="103"/>
      <c r="J405" s="105"/>
      <c r="K405" s="106"/>
      <c r="L405" s="102"/>
      <c r="M405" s="107"/>
      <c r="N405" s="102"/>
      <c r="O405" s="102"/>
      <c r="P405" s="108"/>
    </row>
    <row r="406" spans="2:16" ht="15.6">
      <c r="B406" s="101"/>
      <c r="C406" s="102"/>
      <c r="D406" s="103"/>
      <c r="E406" s="103"/>
      <c r="F406" s="103"/>
      <c r="G406" s="104"/>
      <c r="H406" s="103"/>
      <c r="I406" s="103"/>
      <c r="J406" s="105"/>
      <c r="K406" s="106"/>
      <c r="L406" s="102"/>
      <c r="M406" s="107"/>
      <c r="N406" s="102"/>
      <c r="O406" s="102"/>
      <c r="P406" s="108"/>
    </row>
    <row r="407" spans="2:16" ht="15.6">
      <c r="B407" s="101"/>
      <c r="C407" s="102"/>
      <c r="D407" s="103"/>
      <c r="E407" s="103"/>
      <c r="F407" s="103"/>
      <c r="G407" s="104"/>
      <c r="H407" s="103"/>
      <c r="I407" s="103"/>
      <c r="J407" s="105"/>
      <c r="K407" s="106"/>
      <c r="L407" s="102"/>
      <c r="M407" s="107"/>
      <c r="N407" s="102"/>
      <c r="O407" s="102"/>
      <c r="P407" s="108"/>
    </row>
    <row r="408" spans="2:16" ht="15.6">
      <c r="B408" s="101"/>
      <c r="C408" s="102"/>
      <c r="D408" s="103"/>
      <c r="E408" s="103"/>
      <c r="F408" s="103"/>
      <c r="G408" s="104"/>
      <c r="H408" s="103"/>
      <c r="I408" s="103"/>
      <c r="J408" s="105"/>
      <c r="K408" s="106"/>
      <c r="L408" s="102"/>
      <c r="M408" s="107"/>
      <c r="N408" s="102"/>
      <c r="O408" s="102"/>
      <c r="P408" s="108"/>
    </row>
    <row r="409" spans="2:16" ht="15.6">
      <c r="B409" s="101"/>
      <c r="C409" s="102"/>
      <c r="D409" s="103"/>
      <c r="E409" s="103"/>
      <c r="F409" s="103"/>
      <c r="G409" s="104"/>
      <c r="H409" s="103"/>
      <c r="I409" s="103"/>
      <c r="J409" s="105"/>
      <c r="K409" s="106"/>
      <c r="L409" s="102"/>
      <c r="M409" s="107"/>
      <c r="N409" s="102"/>
      <c r="O409" s="102"/>
      <c r="P409" s="108"/>
    </row>
    <row r="410" spans="2:16" ht="15.6">
      <c r="B410" s="101"/>
      <c r="C410" s="102"/>
      <c r="D410" s="103"/>
      <c r="E410" s="103"/>
      <c r="F410" s="103"/>
      <c r="G410" s="104"/>
      <c r="H410" s="103"/>
      <c r="I410" s="103"/>
      <c r="J410" s="105"/>
      <c r="K410" s="106"/>
      <c r="L410" s="102"/>
      <c r="M410" s="107"/>
      <c r="N410" s="102"/>
      <c r="O410" s="102"/>
      <c r="P410" s="108"/>
    </row>
    <row r="411" spans="2:16" ht="15.6">
      <c r="B411" s="101"/>
      <c r="C411" s="102"/>
      <c r="D411" s="103"/>
      <c r="E411" s="103"/>
      <c r="F411" s="103"/>
      <c r="G411" s="104"/>
      <c r="H411" s="103"/>
      <c r="I411" s="103"/>
      <c r="J411" s="105"/>
      <c r="K411" s="106"/>
      <c r="L411" s="102"/>
      <c r="M411" s="107"/>
      <c r="N411" s="102"/>
      <c r="O411" s="102"/>
      <c r="P411" s="108"/>
    </row>
    <row r="412" spans="2:16" ht="15.6">
      <c r="B412" s="101"/>
      <c r="C412" s="102"/>
      <c r="D412" s="103"/>
      <c r="E412" s="103"/>
      <c r="F412" s="103"/>
      <c r="G412" s="104"/>
      <c r="H412" s="103"/>
      <c r="I412" s="103"/>
      <c r="J412" s="105"/>
      <c r="K412" s="106"/>
      <c r="L412" s="102"/>
      <c r="M412" s="107"/>
      <c r="N412" s="102"/>
      <c r="O412" s="102"/>
      <c r="P412" s="108"/>
    </row>
    <row r="413" spans="2:16" ht="15.6">
      <c r="B413" s="101"/>
      <c r="C413" s="102"/>
      <c r="D413" s="103"/>
      <c r="E413" s="103"/>
      <c r="F413" s="103"/>
      <c r="G413" s="104"/>
      <c r="H413" s="103"/>
      <c r="I413" s="103"/>
      <c r="J413" s="105"/>
      <c r="K413" s="106"/>
      <c r="L413" s="102"/>
      <c r="M413" s="107"/>
      <c r="N413" s="102"/>
      <c r="O413" s="102"/>
      <c r="P413" s="108"/>
    </row>
    <row r="414" spans="2:16" ht="15.6">
      <c r="B414" s="101"/>
      <c r="C414" s="102"/>
      <c r="D414" s="103"/>
      <c r="E414" s="103"/>
      <c r="F414" s="103"/>
      <c r="G414" s="104"/>
      <c r="H414" s="103"/>
      <c r="I414" s="103"/>
      <c r="J414" s="105"/>
      <c r="K414" s="106"/>
      <c r="L414" s="102"/>
      <c r="M414" s="107"/>
      <c r="N414" s="102"/>
      <c r="O414" s="102"/>
      <c r="P414" s="108"/>
    </row>
    <row r="415" spans="2:16" ht="15.6">
      <c r="B415" s="101"/>
      <c r="C415" s="102"/>
      <c r="D415" s="103"/>
      <c r="E415" s="103"/>
      <c r="F415" s="103"/>
      <c r="G415" s="104"/>
      <c r="H415" s="103"/>
      <c r="I415" s="103"/>
      <c r="J415" s="105"/>
      <c r="K415" s="106"/>
      <c r="L415" s="102"/>
      <c r="M415" s="107"/>
      <c r="N415" s="102"/>
      <c r="O415" s="102"/>
      <c r="P415" s="108"/>
    </row>
    <row r="416" spans="2:16" ht="15.6">
      <c r="B416" s="101"/>
      <c r="C416" s="102"/>
      <c r="D416" s="103"/>
      <c r="E416" s="103"/>
      <c r="F416" s="103"/>
      <c r="G416" s="104"/>
      <c r="H416" s="103"/>
      <c r="I416" s="103"/>
      <c r="J416" s="105"/>
      <c r="K416" s="106"/>
      <c r="L416" s="102"/>
      <c r="M416" s="107"/>
      <c r="N416" s="102"/>
      <c r="O416" s="102"/>
      <c r="P416" s="108"/>
    </row>
    <row r="417" spans="2:16" ht="15.6">
      <c r="B417" s="101"/>
      <c r="C417" s="102"/>
      <c r="D417" s="103"/>
      <c r="E417" s="103"/>
      <c r="F417" s="103"/>
      <c r="G417" s="104"/>
      <c r="H417" s="103"/>
      <c r="I417" s="103"/>
      <c r="J417" s="105"/>
      <c r="K417" s="106"/>
      <c r="L417" s="102"/>
      <c r="M417" s="107"/>
      <c r="N417" s="102"/>
      <c r="O417" s="102"/>
      <c r="P417" s="108"/>
    </row>
    <row r="418" spans="2:16" ht="15.6">
      <c r="B418" s="101"/>
      <c r="C418" s="102"/>
      <c r="D418" s="103"/>
      <c r="E418" s="103"/>
      <c r="F418" s="103"/>
      <c r="G418" s="104"/>
      <c r="H418" s="103"/>
      <c r="I418" s="103"/>
      <c r="J418" s="105"/>
      <c r="K418" s="106"/>
      <c r="L418" s="102"/>
      <c r="M418" s="107"/>
      <c r="N418" s="102"/>
      <c r="O418" s="102"/>
      <c r="P418" s="108"/>
    </row>
    <row r="419" spans="2:16" ht="15.6">
      <c r="B419" s="101"/>
      <c r="C419" s="102"/>
      <c r="D419" s="103"/>
      <c r="E419" s="103"/>
      <c r="F419" s="103"/>
      <c r="G419" s="104"/>
      <c r="H419" s="103"/>
      <c r="I419" s="103"/>
      <c r="J419" s="105"/>
      <c r="K419" s="106"/>
      <c r="L419" s="102"/>
      <c r="M419" s="107"/>
      <c r="N419" s="102"/>
      <c r="O419" s="102"/>
      <c r="P419" s="108"/>
    </row>
    <row r="420" spans="2:16" ht="15.6">
      <c r="B420" s="101"/>
      <c r="C420" s="102"/>
      <c r="D420" s="103"/>
      <c r="E420" s="103"/>
      <c r="F420" s="103"/>
      <c r="G420" s="104"/>
      <c r="H420" s="103"/>
      <c r="I420" s="103"/>
      <c r="J420" s="105"/>
      <c r="K420" s="106"/>
      <c r="L420" s="102"/>
      <c r="M420" s="107"/>
      <c r="N420" s="102"/>
      <c r="O420" s="102"/>
      <c r="P420" s="108"/>
    </row>
    <row r="421" spans="2:16" ht="15.6">
      <c r="B421" s="101"/>
      <c r="C421" s="102"/>
      <c r="D421" s="103"/>
      <c r="E421" s="103"/>
      <c r="F421" s="103"/>
      <c r="G421" s="104"/>
      <c r="H421" s="103"/>
      <c r="I421" s="103"/>
      <c r="J421" s="105"/>
      <c r="K421" s="106"/>
      <c r="L421" s="102"/>
      <c r="M421" s="107"/>
      <c r="N421" s="102"/>
      <c r="O421" s="102"/>
      <c r="P421" s="108"/>
    </row>
    <row r="422" spans="2:16" ht="15.6">
      <c r="B422" s="101"/>
      <c r="C422" s="102"/>
      <c r="D422" s="103"/>
      <c r="E422" s="103"/>
      <c r="F422" s="103"/>
      <c r="G422" s="104"/>
      <c r="H422" s="103"/>
      <c r="I422" s="103"/>
      <c r="J422" s="105"/>
      <c r="K422" s="106"/>
      <c r="L422" s="102"/>
      <c r="M422" s="107"/>
      <c r="N422" s="102"/>
      <c r="O422" s="102"/>
      <c r="P422" s="108"/>
    </row>
    <row r="423" spans="2:16" ht="15.6">
      <c r="B423" s="101"/>
      <c r="C423" s="102"/>
      <c r="D423" s="103"/>
      <c r="E423" s="103"/>
      <c r="F423" s="103"/>
      <c r="G423" s="104"/>
      <c r="H423" s="103"/>
      <c r="I423" s="103"/>
      <c r="J423" s="105"/>
      <c r="K423" s="106"/>
      <c r="L423" s="102"/>
      <c r="M423" s="107"/>
      <c r="N423" s="102"/>
      <c r="O423" s="102"/>
      <c r="P423" s="108"/>
    </row>
    <row r="424" spans="2:16" ht="15.6">
      <c r="B424" s="101"/>
      <c r="C424" s="102"/>
      <c r="D424" s="103"/>
      <c r="E424" s="103"/>
      <c r="F424" s="103"/>
      <c r="G424" s="104"/>
      <c r="H424" s="103"/>
      <c r="I424" s="103"/>
      <c r="J424" s="105"/>
      <c r="K424" s="106"/>
      <c r="L424" s="102"/>
      <c r="M424" s="107"/>
      <c r="N424" s="102"/>
      <c r="O424" s="102"/>
      <c r="P424" s="108"/>
    </row>
    <row r="425" spans="2:16" ht="15.6">
      <c r="B425" s="101"/>
      <c r="C425" s="102"/>
      <c r="D425" s="103"/>
      <c r="E425" s="103"/>
      <c r="F425" s="103"/>
      <c r="G425" s="104"/>
      <c r="H425" s="103"/>
      <c r="I425" s="103"/>
      <c r="J425" s="105"/>
      <c r="K425" s="106"/>
      <c r="L425" s="102"/>
      <c r="M425" s="107"/>
      <c r="N425" s="102"/>
      <c r="O425" s="102"/>
      <c r="P425" s="108"/>
    </row>
    <row r="426" spans="2:16" ht="15.6">
      <c r="B426" s="101"/>
      <c r="C426" s="102"/>
      <c r="D426" s="103"/>
      <c r="E426" s="103"/>
      <c r="F426" s="103"/>
      <c r="G426" s="104"/>
      <c r="H426" s="103"/>
      <c r="I426" s="103"/>
      <c r="J426" s="105"/>
      <c r="K426" s="106"/>
      <c r="L426" s="102"/>
      <c r="M426" s="107"/>
      <c r="N426" s="102"/>
      <c r="O426" s="102"/>
      <c r="P426" s="108"/>
    </row>
    <row r="427" spans="2:16" ht="15.6">
      <c r="B427" s="101"/>
      <c r="C427" s="102"/>
      <c r="D427" s="103"/>
      <c r="E427" s="103"/>
      <c r="F427" s="103"/>
      <c r="G427" s="104"/>
      <c r="H427" s="103"/>
      <c r="I427" s="103"/>
      <c r="J427" s="105"/>
      <c r="K427" s="106"/>
      <c r="L427" s="102"/>
      <c r="M427" s="107"/>
      <c r="N427" s="102"/>
      <c r="O427" s="102"/>
      <c r="P427" s="108"/>
    </row>
    <row r="428" spans="2:16" ht="15.6">
      <c r="B428" s="101"/>
      <c r="C428" s="102"/>
      <c r="D428" s="103"/>
      <c r="E428" s="103"/>
      <c r="F428" s="103"/>
      <c r="G428" s="104"/>
      <c r="H428" s="103"/>
      <c r="I428" s="103"/>
      <c r="J428" s="105"/>
      <c r="K428" s="106"/>
      <c r="L428" s="102"/>
      <c r="M428" s="107"/>
      <c r="N428" s="102"/>
      <c r="O428" s="102"/>
      <c r="P428" s="108"/>
    </row>
    <row r="429" spans="2:16" ht="15.6">
      <c r="B429" s="101"/>
      <c r="C429" s="102"/>
      <c r="D429" s="103"/>
      <c r="E429" s="103"/>
      <c r="F429" s="103"/>
      <c r="G429" s="104"/>
      <c r="H429" s="103"/>
      <c r="I429" s="103"/>
      <c r="J429" s="105"/>
      <c r="K429" s="106"/>
      <c r="L429" s="102"/>
      <c r="M429" s="107"/>
      <c r="N429" s="102"/>
      <c r="O429" s="102"/>
      <c r="P429" s="108"/>
    </row>
    <row r="430" spans="2:16" ht="15.6">
      <c r="B430" s="101"/>
      <c r="C430" s="102"/>
      <c r="D430" s="103"/>
      <c r="E430" s="103"/>
      <c r="F430" s="103"/>
      <c r="G430" s="104"/>
      <c r="H430" s="103"/>
      <c r="I430" s="103"/>
      <c r="J430" s="105"/>
      <c r="K430" s="106"/>
      <c r="L430" s="102"/>
      <c r="M430" s="107"/>
      <c r="N430" s="102"/>
      <c r="O430" s="102"/>
      <c r="P430" s="108"/>
    </row>
    <row r="431" spans="2:16" ht="15.6">
      <c r="B431" s="101"/>
      <c r="C431" s="102"/>
      <c r="D431" s="103"/>
      <c r="E431" s="103"/>
      <c r="F431" s="103"/>
      <c r="G431" s="104"/>
      <c r="H431" s="103"/>
      <c r="I431" s="103"/>
      <c r="J431" s="105"/>
      <c r="K431" s="106"/>
      <c r="L431" s="102"/>
      <c r="M431" s="107"/>
      <c r="N431" s="102"/>
      <c r="O431" s="102"/>
      <c r="P431" s="108"/>
    </row>
    <row r="432" spans="2:16" ht="15.6">
      <c r="B432" s="101"/>
      <c r="C432" s="102"/>
      <c r="D432" s="103"/>
      <c r="E432" s="103"/>
      <c r="F432" s="103"/>
      <c r="G432" s="104"/>
      <c r="H432" s="103"/>
      <c r="I432" s="103"/>
      <c r="J432" s="105"/>
      <c r="K432" s="106"/>
      <c r="L432" s="102"/>
      <c r="M432" s="107"/>
      <c r="N432" s="102"/>
      <c r="O432" s="102"/>
      <c r="P432" s="108"/>
    </row>
    <row r="433" spans="2:16" ht="15.6">
      <c r="B433" s="101"/>
      <c r="C433" s="102"/>
      <c r="D433" s="103"/>
      <c r="E433" s="103"/>
      <c r="F433" s="103"/>
      <c r="G433" s="104"/>
      <c r="H433" s="103"/>
      <c r="I433" s="103"/>
      <c r="J433" s="105"/>
      <c r="K433" s="106"/>
      <c r="L433" s="102"/>
      <c r="M433" s="107"/>
      <c r="N433" s="102"/>
      <c r="O433" s="102"/>
      <c r="P433" s="108"/>
    </row>
    <row r="434" spans="2:16" ht="15.6">
      <c r="B434" s="101"/>
      <c r="C434" s="102"/>
      <c r="D434" s="103"/>
      <c r="E434" s="103"/>
      <c r="F434" s="103"/>
      <c r="G434" s="104"/>
      <c r="H434" s="103"/>
      <c r="I434" s="103"/>
      <c r="J434" s="105"/>
      <c r="K434" s="106"/>
      <c r="L434" s="102"/>
      <c r="M434" s="107"/>
      <c r="N434" s="102"/>
      <c r="O434" s="102"/>
      <c r="P434" s="108"/>
    </row>
    <row r="435" spans="2:16" ht="15.6">
      <c r="B435" s="101"/>
      <c r="C435" s="102"/>
      <c r="D435" s="103"/>
      <c r="E435" s="103"/>
      <c r="F435" s="103"/>
      <c r="G435" s="104"/>
      <c r="H435" s="103"/>
      <c r="I435" s="103"/>
      <c r="J435" s="105"/>
      <c r="K435" s="106"/>
      <c r="L435" s="102"/>
      <c r="M435" s="107"/>
      <c r="N435" s="102"/>
      <c r="O435" s="102"/>
      <c r="P435" s="108"/>
    </row>
    <row r="436" spans="2:16" ht="15.6">
      <c r="B436" s="101"/>
      <c r="C436" s="102"/>
      <c r="D436" s="103"/>
      <c r="E436" s="103"/>
      <c r="F436" s="103"/>
      <c r="G436" s="104"/>
      <c r="H436" s="103"/>
      <c r="I436" s="103"/>
      <c r="J436" s="105"/>
      <c r="K436" s="106"/>
      <c r="L436" s="102"/>
      <c r="M436" s="107"/>
      <c r="N436" s="102"/>
      <c r="O436" s="102"/>
      <c r="P436" s="108"/>
    </row>
    <row r="437" spans="2:16" ht="15.6">
      <c r="B437" s="101"/>
      <c r="C437" s="102"/>
      <c r="D437" s="103"/>
      <c r="E437" s="103"/>
      <c r="F437" s="103"/>
      <c r="G437" s="104"/>
      <c r="H437" s="103"/>
      <c r="I437" s="103"/>
      <c r="J437" s="105"/>
      <c r="K437" s="106"/>
      <c r="L437" s="102"/>
      <c r="M437" s="107"/>
      <c r="N437" s="102"/>
      <c r="O437" s="102"/>
      <c r="P437" s="108"/>
    </row>
    <row r="438" spans="2:16" ht="15.6">
      <c r="B438" s="101"/>
      <c r="C438" s="102"/>
      <c r="D438" s="103"/>
      <c r="E438" s="103"/>
      <c r="F438" s="103"/>
      <c r="G438" s="104"/>
      <c r="H438" s="103"/>
      <c r="I438" s="103"/>
      <c r="J438" s="105"/>
      <c r="K438" s="106"/>
      <c r="L438" s="102"/>
      <c r="M438" s="107"/>
      <c r="N438" s="102"/>
      <c r="O438" s="102"/>
      <c r="P438" s="108"/>
    </row>
    <row r="439" spans="2:16" ht="15.6">
      <c r="B439" s="101"/>
      <c r="C439" s="102"/>
      <c r="D439" s="103"/>
      <c r="E439" s="103"/>
      <c r="F439" s="103"/>
      <c r="G439" s="104"/>
      <c r="H439" s="103"/>
      <c r="I439" s="103"/>
      <c r="J439" s="105"/>
      <c r="K439" s="106"/>
      <c r="L439" s="102"/>
      <c r="M439" s="107"/>
      <c r="N439" s="102"/>
      <c r="O439" s="102"/>
      <c r="P439" s="108"/>
    </row>
    <row r="440" spans="2:16" ht="15.6">
      <c r="B440" s="101"/>
      <c r="C440" s="102"/>
      <c r="D440" s="103"/>
      <c r="E440" s="103"/>
      <c r="F440" s="103"/>
      <c r="G440" s="104"/>
      <c r="H440" s="103"/>
      <c r="I440" s="103"/>
      <c r="J440" s="105"/>
      <c r="K440" s="106"/>
      <c r="L440" s="102"/>
      <c r="M440" s="107"/>
      <c r="N440" s="102"/>
      <c r="O440" s="102"/>
      <c r="P440" s="108"/>
    </row>
    <row r="441" spans="2:16" ht="15.6">
      <c r="B441" s="101"/>
      <c r="C441" s="102"/>
      <c r="D441" s="103"/>
      <c r="E441" s="103"/>
      <c r="F441" s="103"/>
      <c r="G441" s="104"/>
      <c r="H441" s="103"/>
      <c r="I441" s="103"/>
      <c r="J441" s="105"/>
      <c r="K441" s="106"/>
      <c r="L441" s="102"/>
      <c r="M441" s="107"/>
      <c r="N441" s="102"/>
      <c r="O441" s="102"/>
      <c r="P441" s="108"/>
    </row>
    <row r="442" spans="2:16" ht="15.6">
      <c r="B442" s="101"/>
      <c r="C442" s="102"/>
      <c r="D442" s="103"/>
      <c r="E442" s="103"/>
      <c r="F442" s="103"/>
      <c r="G442" s="104"/>
      <c r="H442" s="103"/>
      <c r="I442" s="103"/>
      <c r="J442" s="105"/>
      <c r="K442" s="106"/>
      <c r="L442" s="102"/>
      <c r="M442" s="107"/>
      <c r="N442" s="102"/>
      <c r="O442" s="102"/>
      <c r="P442" s="108"/>
    </row>
    <row r="443" spans="2:16" ht="15.6">
      <c r="B443" s="101"/>
      <c r="C443" s="102"/>
      <c r="D443" s="103"/>
      <c r="E443" s="103"/>
      <c r="F443" s="103"/>
      <c r="G443" s="104"/>
      <c r="H443" s="103"/>
      <c r="I443" s="103"/>
      <c r="J443" s="105"/>
      <c r="K443" s="106"/>
      <c r="L443" s="102"/>
      <c r="M443" s="107"/>
      <c r="N443" s="102"/>
      <c r="O443" s="102"/>
      <c r="P443" s="108"/>
    </row>
    <row r="444" spans="2:16" ht="15.6">
      <c r="B444" s="101"/>
      <c r="C444" s="102"/>
      <c r="D444" s="103"/>
      <c r="E444" s="103"/>
      <c r="F444" s="103"/>
      <c r="G444" s="104"/>
      <c r="H444" s="103"/>
      <c r="I444" s="103"/>
      <c r="J444" s="105"/>
      <c r="K444" s="106"/>
      <c r="L444" s="102"/>
      <c r="M444" s="107"/>
      <c r="N444" s="102"/>
      <c r="O444" s="102"/>
      <c r="P444" s="108"/>
    </row>
    <row r="445" spans="2:16" ht="15.6">
      <c r="B445" s="101"/>
      <c r="C445" s="102"/>
      <c r="D445" s="103"/>
      <c r="E445" s="103"/>
      <c r="F445" s="103"/>
      <c r="G445" s="104"/>
      <c r="H445" s="103"/>
      <c r="I445" s="103"/>
      <c r="J445" s="105"/>
      <c r="K445" s="106"/>
      <c r="L445" s="102"/>
      <c r="M445" s="107"/>
      <c r="N445" s="102"/>
      <c r="O445" s="102"/>
      <c r="P445" s="108"/>
    </row>
    <row r="446" spans="2:16" ht="15.6">
      <c r="B446" s="101"/>
      <c r="C446" s="102"/>
      <c r="D446" s="103"/>
      <c r="E446" s="103"/>
      <c r="F446" s="103"/>
      <c r="G446" s="104"/>
      <c r="H446" s="103"/>
      <c r="I446" s="103"/>
      <c r="J446" s="105"/>
      <c r="K446" s="106"/>
      <c r="L446" s="102"/>
      <c r="M446" s="107"/>
      <c r="N446" s="102"/>
      <c r="O446" s="102"/>
      <c r="P446" s="108"/>
    </row>
    <row r="447" spans="2:16" ht="15.6">
      <c r="B447" s="101"/>
      <c r="C447" s="102"/>
      <c r="D447" s="103"/>
      <c r="E447" s="103"/>
      <c r="F447" s="103"/>
      <c r="G447" s="104"/>
      <c r="H447" s="103"/>
      <c r="I447" s="103"/>
      <c r="J447" s="105"/>
      <c r="K447" s="106"/>
      <c r="L447" s="102"/>
      <c r="M447" s="107"/>
      <c r="N447" s="102"/>
      <c r="O447" s="102"/>
      <c r="P447" s="108"/>
    </row>
    <row r="448" spans="2:16" ht="15.6">
      <c r="B448" s="101"/>
      <c r="C448" s="102"/>
      <c r="D448" s="103"/>
      <c r="E448" s="103"/>
      <c r="F448" s="103"/>
      <c r="G448" s="104"/>
      <c r="H448" s="103"/>
      <c r="I448" s="103"/>
      <c r="J448" s="105"/>
      <c r="K448" s="106"/>
      <c r="L448" s="102"/>
      <c r="M448" s="107"/>
      <c r="N448" s="102"/>
      <c r="O448" s="102"/>
      <c r="P448" s="108"/>
    </row>
    <row r="449" spans="2:16" ht="15.6">
      <c r="B449" s="101"/>
      <c r="C449" s="102"/>
      <c r="D449" s="103"/>
      <c r="E449" s="103"/>
      <c r="F449" s="103"/>
      <c r="G449" s="104"/>
      <c r="H449" s="103"/>
      <c r="I449" s="103"/>
      <c r="J449" s="105"/>
      <c r="K449" s="106"/>
      <c r="L449" s="102"/>
      <c r="M449" s="107"/>
      <c r="N449" s="102"/>
      <c r="O449" s="102"/>
      <c r="P449" s="108"/>
    </row>
    <row r="450" spans="2:16" ht="15.6">
      <c r="B450" s="101"/>
      <c r="C450" s="102"/>
      <c r="D450" s="103"/>
      <c r="E450" s="103"/>
      <c r="F450" s="103"/>
      <c r="G450" s="104"/>
      <c r="H450" s="103"/>
      <c r="I450" s="103"/>
      <c r="J450" s="105"/>
      <c r="K450" s="106"/>
      <c r="L450" s="102"/>
      <c r="M450" s="107"/>
      <c r="N450" s="102"/>
      <c r="O450" s="102"/>
      <c r="P450" s="108"/>
    </row>
    <row r="451" spans="2:16" ht="15.6">
      <c r="B451" s="101"/>
      <c r="C451" s="102"/>
      <c r="D451" s="103"/>
      <c r="E451" s="103"/>
      <c r="F451" s="103"/>
      <c r="G451" s="104"/>
      <c r="H451" s="103"/>
      <c r="I451" s="103"/>
      <c r="J451" s="105"/>
      <c r="K451" s="106"/>
      <c r="L451" s="102"/>
      <c r="M451" s="107"/>
      <c r="N451" s="102"/>
      <c r="O451" s="102"/>
      <c r="P451" s="108"/>
    </row>
    <row r="452" spans="2:16" ht="15.6">
      <c r="B452" s="101"/>
      <c r="C452" s="102"/>
      <c r="D452" s="103"/>
      <c r="E452" s="103"/>
      <c r="F452" s="103"/>
      <c r="G452" s="104"/>
      <c r="H452" s="103"/>
      <c r="I452" s="103"/>
      <c r="J452" s="105"/>
      <c r="K452" s="106"/>
      <c r="L452" s="102"/>
      <c r="M452" s="107"/>
      <c r="N452" s="102"/>
      <c r="O452" s="102"/>
      <c r="P452" s="108"/>
    </row>
    <row r="453" spans="2:16" ht="15.6">
      <c r="B453" s="101"/>
      <c r="C453" s="102"/>
      <c r="D453" s="103"/>
      <c r="E453" s="103"/>
      <c r="F453" s="103"/>
      <c r="G453" s="104"/>
      <c r="H453" s="103"/>
      <c r="I453" s="103"/>
      <c r="J453" s="105">
        <v>43551</v>
      </c>
      <c r="K453" s="106"/>
      <c r="L453" s="102"/>
      <c r="M453" s="107"/>
      <c r="N453" s="102"/>
      <c r="O453" s="102"/>
      <c r="P453" s="108"/>
    </row>
    <row r="454" spans="2:16" ht="15.6">
      <c r="B454" s="109"/>
      <c r="C454" s="110"/>
      <c r="D454" s="103"/>
      <c r="E454" s="110"/>
      <c r="F454" s="110"/>
      <c r="G454" s="111"/>
      <c r="H454" s="110"/>
      <c r="I454" s="110"/>
      <c r="J454" s="112"/>
      <c r="K454" s="113"/>
      <c r="L454" s="110"/>
      <c r="M454" s="110"/>
      <c r="N454" s="102"/>
      <c r="O454" s="102"/>
      <c r="P454" s="108"/>
    </row>
    <row r="455" spans="2:16" ht="15.6">
      <c r="B455" s="109"/>
      <c r="C455" s="110"/>
      <c r="D455" s="103"/>
      <c r="E455" s="110"/>
      <c r="F455" s="110"/>
      <c r="G455" s="111"/>
      <c r="H455" s="110"/>
      <c r="I455" s="110"/>
      <c r="J455" s="112"/>
      <c r="K455" s="110"/>
      <c r="L455" s="110"/>
      <c r="M455" s="110"/>
      <c r="N455" s="102"/>
      <c r="O455" s="102"/>
      <c r="P455" s="108"/>
    </row>
    <row r="456" spans="2:16" ht="15.6">
      <c r="B456" s="101"/>
      <c r="C456" s="102"/>
      <c r="D456" s="103"/>
      <c r="E456" s="103"/>
      <c r="F456" s="103"/>
      <c r="G456" s="104"/>
      <c r="H456" s="103"/>
      <c r="I456" s="103"/>
      <c r="J456" s="105"/>
      <c r="K456" s="106"/>
      <c r="L456" s="102"/>
      <c r="M456" s="107"/>
      <c r="N456" s="102"/>
      <c r="O456" s="102"/>
      <c r="P456" s="108"/>
    </row>
    <row r="457" spans="2:16" ht="15.6">
      <c r="B457" s="101"/>
      <c r="C457" s="102"/>
      <c r="D457" s="103"/>
      <c r="E457" s="103"/>
      <c r="F457" s="103"/>
      <c r="G457" s="104"/>
      <c r="H457" s="103"/>
      <c r="I457" s="103"/>
      <c r="J457" s="105"/>
      <c r="K457" s="106"/>
      <c r="L457" s="102"/>
      <c r="M457" s="107"/>
      <c r="N457" s="102"/>
      <c r="O457" s="102"/>
      <c r="P457" s="108"/>
    </row>
    <row r="458" spans="2:16" ht="15.6">
      <c r="B458" s="101"/>
      <c r="C458" s="102"/>
      <c r="D458" s="103"/>
      <c r="E458" s="103"/>
      <c r="F458" s="103"/>
      <c r="G458" s="104"/>
      <c r="H458" s="103"/>
      <c r="I458" s="103"/>
      <c r="J458" s="105"/>
      <c r="K458" s="106"/>
      <c r="L458" s="102"/>
      <c r="M458" s="107"/>
      <c r="N458" s="102"/>
      <c r="O458" s="102"/>
      <c r="P458" s="108"/>
    </row>
    <row r="459" spans="2:16" ht="15.6">
      <c r="B459" s="101"/>
      <c r="C459" s="102"/>
      <c r="D459" s="103"/>
      <c r="E459" s="103"/>
      <c r="F459" s="103"/>
      <c r="G459" s="104"/>
      <c r="H459" s="103"/>
      <c r="I459" s="103"/>
      <c r="J459" s="105"/>
      <c r="K459" s="106"/>
      <c r="L459" s="102"/>
      <c r="M459" s="107"/>
      <c r="N459" s="102"/>
      <c r="O459" s="102"/>
      <c r="P459" s="108"/>
    </row>
    <row r="460" spans="2:16" ht="15.6">
      <c r="B460" s="101"/>
      <c r="C460" s="102"/>
      <c r="D460" s="103"/>
      <c r="E460" s="103"/>
      <c r="F460" s="103"/>
      <c r="G460" s="104"/>
      <c r="H460" s="103"/>
      <c r="I460" s="103"/>
      <c r="J460" s="105"/>
      <c r="K460" s="106"/>
      <c r="L460" s="102"/>
      <c r="M460" s="107"/>
      <c r="N460" s="102"/>
      <c r="O460" s="102"/>
      <c r="P460" s="108"/>
    </row>
    <row r="461" spans="2:16" ht="15.6">
      <c r="B461" s="101"/>
      <c r="C461" s="102"/>
      <c r="D461" s="103"/>
      <c r="E461" s="103"/>
      <c r="F461" s="103"/>
      <c r="G461" s="104"/>
      <c r="H461" s="103"/>
      <c r="I461" s="103"/>
      <c r="J461" s="105"/>
      <c r="K461" s="106"/>
      <c r="L461" s="102"/>
      <c r="M461" s="107"/>
      <c r="N461" s="102"/>
      <c r="O461" s="102"/>
      <c r="P461" s="108"/>
    </row>
    <row r="462" spans="2:16" ht="15.6">
      <c r="B462" s="101"/>
      <c r="C462" s="102"/>
      <c r="D462" s="103"/>
      <c r="E462" s="103"/>
      <c r="F462" s="103"/>
      <c r="G462" s="104"/>
      <c r="H462" s="103"/>
      <c r="I462" s="103"/>
      <c r="J462" s="105"/>
      <c r="K462" s="106"/>
      <c r="L462" s="102"/>
      <c r="M462" s="107"/>
      <c r="N462" s="102"/>
      <c r="O462" s="102"/>
      <c r="P462" s="108"/>
    </row>
    <row r="463" spans="2:16" ht="15.6">
      <c r="B463" s="101"/>
      <c r="C463" s="102"/>
      <c r="D463" s="103"/>
      <c r="E463" s="103"/>
      <c r="F463" s="103"/>
      <c r="G463" s="104"/>
      <c r="H463" s="103"/>
      <c r="I463" s="103"/>
      <c r="J463" s="105"/>
      <c r="K463" s="106"/>
      <c r="L463" s="102"/>
      <c r="M463" s="107"/>
      <c r="N463" s="102"/>
      <c r="O463" s="102"/>
      <c r="P463" s="108"/>
    </row>
    <row r="464" spans="2:16" ht="15.6">
      <c r="B464" s="101"/>
      <c r="C464" s="102"/>
      <c r="D464" s="103"/>
      <c r="E464" s="103"/>
      <c r="F464" s="103"/>
      <c r="G464" s="104"/>
      <c r="H464" s="103"/>
      <c r="I464" s="103"/>
      <c r="J464" s="105"/>
      <c r="K464" s="106"/>
      <c r="L464" s="102"/>
      <c r="M464" s="107"/>
      <c r="N464" s="102"/>
      <c r="O464" s="102"/>
      <c r="P464" s="108"/>
    </row>
    <row r="465" spans="2:16" ht="15.6">
      <c r="B465" s="101"/>
      <c r="C465" s="102"/>
      <c r="D465" s="103"/>
      <c r="E465" s="103"/>
      <c r="F465" s="103"/>
      <c r="G465" s="104"/>
      <c r="H465" s="103"/>
      <c r="I465" s="103"/>
      <c r="J465" s="105"/>
      <c r="K465" s="106"/>
      <c r="L465" s="102"/>
      <c r="M465" s="107"/>
      <c r="N465" s="102"/>
      <c r="O465" s="102"/>
      <c r="P465" s="108"/>
    </row>
    <row r="466" spans="2:16" ht="15.6">
      <c r="B466" s="101"/>
      <c r="C466" s="102"/>
      <c r="D466" s="103"/>
      <c r="E466" s="103"/>
      <c r="F466" s="103"/>
      <c r="G466" s="104"/>
      <c r="H466" s="103"/>
      <c r="I466" s="103"/>
      <c r="J466" s="105"/>
      <c r="K466" s="106"/>
      <c r="L466" s="102"/>
      <c r="M466" s="107"/>
      <c r="N466" s="102"/>
      <c r="O466" s="102"/>
      <c r="P466" s="108"/>
    </row>
    <row r="467" spans="2:16" ht="15.6">
      <c r="B467" s="101"/>
      <c r="C467" s="102"/>
      <c r="D467" s="103"/>
      <c r="E467" s="103"/>
      <c r="F467" s="103"/>
      <c r="G467" s="104"/>
      <c r="H467" s="103"/>
      <c r="I467" s="103"/>
      <c r="J467" s="105"/>
      <c r="K467" s="106"/>
      <c r="L467" s="102"/>
      <c r="M467" s="107"/>
      <c r="N467" s="102"/>
      <c r="O467" s="102"/>
      <c r="P467" s="108"/>
    </row>
    <row r="468" spans="2:16" ht="15.6">
      <c r="B468" s="101"/>
      <c r="C468" s="102"/>
      <c r="D468" s="103"/>
      <c r="E468" s="103"/>
      <c r="F468" s="103"/>
      <c r="G468" s="104"/>
      <c r="H468" s="103"/>
      <c r="I468" s="103"/>
      <c r="J468" s="105"/>
      <c r="K468" s="106"/>
      <c r="L468" s="102"/>
      <c r="M468" s="107"/>
      <c r="N468" s="102"/>
      <c r="O468" s="102"/>
      <c r="P468" s="108"/>
    </row>
    <row r="469" spans="2:16" ht="15.6">
      <c r="B469" s="101"/>
      <c r="C469" s="102"/>
      <c r="D469" s="103"/>
      <c r="E469" s="103"/>
      <c r="F469" s="103"/>
      <c r="G469" s="104"/>
      <c r="H469" s="103"/>
      <c r="I469" s="103"/>
      <c r="J469" s="105"/>
      <c r="K469" s="106"/>
      <c r="L469" s="102"/>
      <c r="M469" s="107"/>
      <c r="N469" s="102"/>
      <c r="O469" s="102"/>
      <c r="P469" s="108"/>
    </row>
    <row r="470" spans="2:16" ht="15.6">
      <c r="B470" s="101"/>
      <c r="C470" s="102"/>
      <c r="D470" s="103"/>
      <c r="E470" s="103"/>
      <c r="F470" s="103"/>
      <c r="G470" s="104"/>
      <c r="H470" s="103"/>
      <c r="I470" s="103"/>
      <c r="J470" s="105"/>
      <c r="K470" s="106"/>
      <c r="L470" s="102"/>
      <c r="M470" s="107"/>
      <c r="N470" s="102"/>
      <c r="O470" s="102"/>
      <c r="P470" s="108"/>
    </row>
    <row r="471" spans="2:16" ht="15.6">
      <c r="B471" s="101"/>
      <c r="C471" s="102"/>
      <c r="D471" s="103"/>
      <c r="E471" s="103"/>
      <c r="F471" s="103"/>
      <c r="G471" s="104"/>
      <c r="H471" s="103"/>
      <c r="I471" s="103"/>
      <c r="J471" s="105"/>
      <c r="K471" s="106"/>
      <c r="L471" s="102"/>
      <c r="M471" s="107"/>
      <c r="N471" s="102"/>
      <c r="O471" s="102"/>
      <c r="P471" s="108"/>
    </row>
    <row r="472" spans="2:16" ht="15.6">
      <c r="B472" s="101"/>
      <c r="C472" s="102"/>
      <c r="D472" s="103"/>
      <c r="E472" s="103"/>
      <c r="F472" s="103"/>
      <c r="G472" s="104"/>
      <c r="H472" s="103"/>
      <c r="I472" s="103"/>
      <c r="J472" s="105"/>
      <c r="K472" s="106"/>
      <c r="L472" s="102"/>
      <c r="M472" s="107"/>
      <c r="N472" s="102"/>
      <c r="O472" s="102"/>
      <c r="P472" s="108"/>
    </row>
    <row r="473" spans="2:16" ht="15.6">
      <c r="B473" s="101"/>
      <c r="C473" s="102"/>
      <c r="D473" s="103"/>
      <c r="E473" s="103"/>
      <c r="F473" s="103"/>
      <c r="G473" s="104"/>
      <c r="H473" s="103"/>
      <c r="I473" s="103"/>
      <c r="J473" s="105"/>
      <c r="K473" s="106"/>
      <c r="L473" s="102"/>
      <c r="M473" s="107"/>
      <c r="N473" s="102"/>
      <c r="O473" s="102"/>
      <c r="P473" s="108"/>
    </row>
    <row r="474" spans="2:16" ht="15.6">
      <c r="B474" s="101"/>
      <c r="C474" s="102"/>
      <c r="D474" s="103"/>
      <c r="E474" s="103"/>
      <c r="F474" s="103"/>
      <c r="G474" s="104"/>
      <c r="H474" s="103"/>
      <c r="I474" s="103"/>
      <c r="J474" s="105"/>
      <c r="K474" s="106"/>
      <c r="L474" s="102"/>
      <c r="M474" s="107"/>
      <c r="N474" s="102"/>
      <c r="O474" s="102"/>
      <c r="P474" s="108"/>
    </row>
    <row r="475" spans="2:16" ht="15.6">
      <c r="B475" s="101"/>
      <c r="C475" s="102"/>
      <c r="D475" s="103"/>
      <c r="E475" s="103"/>
      <c r="F475" s="103"/>
      <c r="G475" s="104"/>
      <c r="H475" s="103"/>
      <c r="I475" s="103"/>
      <c r="J475" s="105"/>
      <c r="K475" s="106"/>
      <c r="L475" s="102"/>
      <c r="M475" s="107"/>
      <c r="N475" s="102"/>
      <c r="O475" s="102"/>
      <c r="P475" s="108"/>
    </row>
    <row r="476" spans="2:16" ht="15.6">
      <c r="B476" s="101"/>
      <c r="C476" s="102"/>
      <c r="D476" s="103"/>
      <c r="E476" s="103"/>
      <c r="F476" s="103"/>
      <c r="G476" s="104"/>
      <c r="H476" s="103"/>
      <c r="I476" s="103"/>
      <c r="J476" s="105"/>
      <c r="K476" s="106"/>
      <c r="L476" s="102"/>
      <c r="M476" s="107"/>
      <c r="N476" s="102"/>
      <c r="O476" s="102"/>
      <c r="P476" s="108"/>
    </row>
    <row r="477" spans="2:16" ht="15.6">
      <c r="B477" s="101"/>
      <c r="C477" s="102"/>
      <c r="D477" s="103"/>
      <c r="E477" s="103"/>
      <c r="F477" s="103"/>
      <c r="G477" s="104"/>
      <c r="H477" s="103"/>
      <c r="I477" s="103"/>
      <c r="J477" s="105"/>
      <c r="K477" s="106"/>
      <c r="L477" s="102"/>
      <c r="M477" s="107"/>
      <c r="N477" s="102"/>
      <c r="O477" s="102"/>
      <c r="P477" s="108"/>
    </row>
    <row r="478" spans="2:16" ht="15.6">
      <c r="B478" s="101"/>
      <c r="C478" s="102"/>
      <c r="D478" s="103"/>
      <c r="E478" s="103"/>
      <c r="F478" s="103"/>
      <c r="G478" s="104"/>
      <c r="H478" s="103"/>
      <c r="I478" s="103"/>
      <c r="J478" s="105"/>
      <c r="K478" s="106"/>
      <c r="L478" s="102"/>
      <c r="M478" s="107"/>
      <c r="N478" s="102"/>
      <c r="O478" s="102"/>
      <c r="P478" s="108"/>
    </row>
    <row r="479" spans="2:16" ht="15.6">
      <c r="B479" s="101"/>
      <c r="C479" s="102"/>
      <c r="D479" s="103"/>
      <c r="E479" s="103"/>
      <c r="F479" s="103"/>
      <c r="G479" s="104"/>
      <c r="H479" s="103"/>
      <c r="I479" s="103"/>
      <c r="J479" s="105"/>
      <c r="K479" s="106"/>
      <c r="L479" s="102"/>
      <c r="M479" s="107"/>
      <c r="N479" s="102"/>
      <c r="O479" s="102"/>
      <c r="P479" s="108"/>
    </row>
    <row r="480" spans="2:16" ht="15.6">
      <c r="B480" s="101"/>
      <c r="C480" s="102"/>
      <c r="D480" s="103"/>
      <c r="E480" s="103"/>
      <c r="F480" s="103"/>
      <c r="G480" s="104"/>
      <c r="H480" s="103"/>
      <c r="I480" s="103"/>
      <c r="J480" s="105"/>
      <c r="K480" s="106"/>
      <c r="L480" s="102"/>
      <c r="M480" s="107"/>
      <c r="N480" s="102"/>
      <c r="O480" s="102"/>
      <c r="P480" s="108"/>
    </row>
    <row r="481" spans="2:16" ht="15.6">
      <c r="B481" s="101"/>
      <c r="C481" s="102"/>
      <c r="D481" s="103"/>
      <c r="E481" s="103"/>
      <c r="F481" s="103"/>
      <c r="G481" s="104"/>
      <c r="H481" s="103"/>
      <c r="I481" s="103"/>
      <c r="J481" s="105"/>
      <c r="K481" s="106"/>
      <c r="L481" s="102"/>
      <c r="M481" s="107"/>
      <c r="N481" s="102"/>
      <c r="O481" s="102"/>
      <c r="P481" s="108"/>
    </row>
    <row r="482" spans="2:16" ht="15.6">
      <c r="B482" s="101"/>
      <c r="C482" s="102"/>
      <c r="D482" s="103"/>
      <c r="E482" s="103"/>
      <c r="F482" s="103"/>
      <c r="G482" s="104"/>
      <c r="H482" s="103"/>
      <c r="I482" s="103"/>
      <c r="J482" s="105"/>
      <c r="K482" s="106"/>
      <c r="L482" s="102"/>
      <c r="M482" s="107"/>
      <c r="N482" s="102"/>
      <c r="O482" s="102"/>
      <c r="P482" s="108"/>
    </row>
    <row r="483" spans="2:16" ht="15.6">
      <c r="B483" s="101"/>
      <c r="C483" s="102"/>
      <c r="D483" s="103"/>
      <c r="E483" s="103"/>
      <c r="F483" s="103"/>
      <c r="G483" s="104"/>
      <c r="H483" s="103"/>
      <c r="I483" s="103"/>
      <c r="J483" s="105"/>
      <c r="K483" s="106"/>
      <c r="L483" s="102"/>
      <c r="M483" s="107"/>
      <c r="N483" s="102"/>
      <c r="O483" s="102"/>
      <c r="P483" s="108"/>
    </row>
    <row r="484" spans="2:16" ht="15.6">
      <c r="B484" s="101"/>
      <c r="C484" s="102"/>
      <c r="D484" s="103"/>
      <c r="E484" s="103"/>
      <c r="F484" s="103"/>
      <c r="G484" s="104"/>
      <c r="H484" s="103"/>
      <c r="I484" s="103"/>
      <c r="J484" s="105"/>
      <c r="K484" s="106"/>
      <c r="L484" s="102"/>
      <c r="M484" s="107"/>
      <c r="N484" s="102"/>
      <c r="O484" s="102"/>
      <c r="P484" s="108"/>
    </row>
    <row r="485" spans="2:16" ht="15.6">
      <c r="B485" s="101"/>
      <c r="C485" s="102"/>
      <c r="D485" s="103"/>
      <c r="E485" s="103"/>
      <c r="F485" s="103"/>
      <c r="G485" s="104"/>
      <c r="H485" s="103"/>
      <c r="I485" s="103"/>
      <c r="J485" s="105"/>
      <c r="K485" s="106"/>
      <c r="L485" s="102"/>
      <c r="M485" s="107"/>
      <c r="N485" s="102"/>
      <c r="O485" s="102"/>
      <c r="P485" s="108"/>
    </row>
    <row r="486" spans="2:16" ht="15.6">
      <c r="B486" s="101"/>
      <c r="C486" s="102"/>
      <c r="D486" s="103"/>
      <c r="E486" s="103"/>
      <c r="F486" s="103"/>
      <c r="G486" s="104"/>
      <c r="H486" s="103"/>
      <c r="I486" s="103"/>
      <c r="J486" s="105"/>
      <c r="K486" s="106"/>
      <c r="L486" s="102"/>
      <c r="M486" s="107"/>
      <c r="N486" s="102"/>
      <c r="O486" s="102"/>
      <c r="P486" s="108"/>
    </row>
    <row r="487" spans="2:16" ht="15.6">
      <c r="B487" s="101"/>
      <c r="C487" s="102"/>
      <c r="D487" s="103"/>
      <c r="E487" s="103"/>
      <c r="F487" s="103"/>
      <c r="G487" s="104"/>
      <c r="H487" s="103"/>
      <c r="I487" s="103"/>
      <c r="J487" s="105"/>
      <c r="K487" s="106"/>
      <c r="L487" s="102"/>
      <c r="M487" s="107"/>
      <c r="N487" s="102"/>
      <c r="O487" s="102"/>
      <c r="P487" s="108"/>
    </row>
    <row r="488" spans="2:16" ht="15.6">
      <c r="B488" s="101"/>
      <c r="C488" s="102"/>
      <c r="D488" s="103"/>
      <c r="E488" s="103"/>
      <c r="F488" s="103"/>
      <c r="G488" s="104"/>
      <c r="H488" s="103"/>
      <c r="I488" s="103"/>
      <c r="J488" s="105"/>
      <c r="K488" s="106"/>
      <c r="L488" s="102"/>
      <c r="M488" s="107"/>
      <c r="N488" s="102"/>
      <c r="O488" s="102"/>
      <c r="P488" s="108"/>
    </row>
    <row r="489" spans="2:16" ht="15.6">
      <c r="B489" s="101"/>
      <c r="C489" s="102"/>
      <c r="D489" s="103"/>
      <c r="E489" s="103"/>
      <c r="F489" s="103"/>
      <c r="G489" s="104"/>
      <c r="H489" s="103"/>
      <c r="I489" s="103"/>
      <c r="J489" s="105"/>
      <c r="K489" s="106"/>
      <c r="L489" s="102"/>
      <c r="M489" s="107"/>
      <c r="N489" s="102"/>
      <c r="O489" s="102"/>
      <c r="P489" s="108"/>
    </row>
    <row r="490" spans="2:16" ht="15.6">
      <c r="B490" s="101"/>
      <c r="C490" s="102"/>
      <c r="D490" s="103"/>
      <c r="E490" s="103"/>
      <c r="F490" s="103"/>
      <c r="G490" s="104"/>
      <c r="H490" s="103"/>
      <c r="I490" s="103"/>
      <c r="J490" s="105"/>
      <c r="K490" s="106"/>
      <c r="L490" s="102"/>
      <c r="M490" s="107"/>
      <c r="N490" s="102"/>
      <c r="O490" s="102"/>
      <c r="P490" s="108"/>
    </row>
    <row r="491" spans="2:16" ht="15.6">
      <c r="B491" s="101"/>
      <c r="C491" s="102"/>
      <c r="D491" s="103"/>
      <c r="E491" s="103"/>
      <c r="F491" s="103"/>
      <c r="G491" s="104"/>
      <c r="H491" s="103"/>
      <c r="I491" s="103"/>
      <c r="J491" s="105"/>
      <c r="K491" s="106"/>
      <c r="L491" s="102"/>
      <c r="M491" s="107"/>
      <c r="N491" s="102"/>
      <c r="O491" s="102"/>
      <c r="P491" s="108"/>
    </row>
    <row r="492" spans="2:16" ht="15.6">
      <c r="B492" s="101"/>
      <c r="C492" s="102"/>
      <c r="D492" s="103"/>
      <c r="E492" s="103"/>
      <c r="F492" s="103"/>
      <c r="G492" s="104"/>
      <c r="H492" s="103"/>
      <c r="I492" s="103"/>
      <c r="J492" s="105"/>
      <c r="K492" s="106"/>
      <c r="L492" s="102"/>
      <c r="M492" s="107"/>
      <c r="N492" s="102"/>
      <c r="O492" s="102"/>
      <c r="P492" s="108"/>
    </row>
    <row r="493" spans="2:16" ht="15.6">
      <c r="B493" s="101"/>
      <c r="C493" s="102"/>
      <c r="D493" s="103"/>
      <c r="E493" s="103"/>
      <c r="F493" s="103"/>
      <c r="G493" s="104"/>
      <c r="H493" s="103"/>
      <c r="I493" s="103"/>
      <c r="J493" s="105"/>
      <c r="K493" s="106"/>
      <c r="L493" s="102"/>
      <c r="M493" s="107"/>
      <c r="N493" s="102"/>
      <c r="O493" s="102"/>
      <c r="P493" s="108"/>
    </row>
    <row r="494" spans="2:16" ht="15.6">
      <c r="B494" s="101"/>
      <c r="C494" s="102"/>
      <c r="D494" s="103"/>
      <c r="E494" s="103"/>
      <c r="F494" s="103"/>
      <c r="G494" s="104"/>
      <c r="H494" s="103"/>
      <c r="I494" s="103"/>
      <c r="J494" s="105"/>
      <c r="K494" s="106"/>
      <c r="L494" s="102"/>
      <c r="M494" s="107"/>
      <c r="N494" s="102"/>
      <c r="O494" s="102"/>
      <c r="P494" s="108"/>
    </row>
    <row r="495" spans="2:16" ht="15.6">
      <c r="B495" s="101"/>
      <c r="C495" s="102"/>
      <c r="D495" s="103"/>
      <c r="E495" s="103"/>
      <c r="F495" s="103"/>
      <c r="G495" s="104"/>
      <c r="H495" s="103"/>
      <c r="I495" s="103"/>
      <c r="J495" s="105"/>
      <c r="K495" s="106"/>
      <c r="L495" s="102"/>
      <c r="M495" s="107"/>
      <c r="N495" s="102"/>
      <c r="O495" s="102"/>
      <c r="P495" s="108"/>
    </row>
    <row r="496" spans="2:16" ht="15.6">
      <c r="B496" s="101"/>
      <c r="C496" s="102"/>
      <c r="D496" s="103"/>
      <c r="E496" s="103"/>
      <c r="F496" s="103"/>
      <c r="G496" s="104"/>
      <c r="H496" s="103"/>
      <c r="I496" s="103"/>
      <c r="J496" s="105"/>
      <c r="K496" s="106"/>
      <c r="L496" s="102"/>
      <c r="M496" s="107"/>
      <c r="N496" s="102"/>
      <c r="O496" s="102"/>
      <c r="P496" s="108"/>
    </row>
    <row r="497" spans="2:16" ht="15.6">
      <c r="B497" s="101"/>
      <c r="C497" s="102"/>
      <c r="D497" s="103"/>
      <c r="E497" s="103"/>
      <c r="F497" s="103"/>
      <c r="G497" s="104"/>
      <c r="H497" s="103"/>
      <c r="I497" s="103"/>
      <c r="J497" s="105"/>
      <c r="K497" s="106"/>
      <c r="L497" s="102"/>
      <c r="M497" s="107"/>
      <c r="N497" s="102"/>
      <c r="O497" s="102"/>
      <c r="P497" s="108"/>
    </row>
    <row r="498" spans="2:16" ht="15.6">
      <c r="B498" s="101"/>
      <c r="C498" s="102"/>
      <c r="D498" s="103"/>
      <c r="E498" s="103"/>
      <c r="F498" s="103"/>
      <c r="G498" s="104"/>
      <c r="H498" s="103"/>
      <c r="I498" s="103"/>
      <c r="J498" s="105"/>
      <c r="K498" s="106"/>
      <c r="L498" s="102"/>
      <c r="M498" s="107"/>
      <c r="N498" s="102"/>
      <c r="O498" s="102"/>
      <c r="P498" s="108"/>
    </row>
    <row r="499" spans="2:16" ht="15.6">
      <c r="B499" s="101"/>
      <c r="C499" s="102"/>
      <c r="D499" s="103"/>
      <c r="E499" s="103"/>
      <c r="F499" s="103"/>
      <c r="G499" s="104"/>
      <c r="H499" s="103"/>
      <c r="I499" s="103"/>
      <c r="J499" s="105"/>
      <c r="K499" s="106"/>
      <c r="L499" s="102"/>
      <c r="M499" s="107"/>
      <c r="N499" s="102"/>
      <c r="O499" s="102"/>
      <c r="P499" s="108"/>
    </row>
    <row r="500" spans="2:16" ht="15.6">
      <c r="B500" s="101"/>
      <c r="C500" s="102"/>
      <c r="D500" s="103"/>
      <c r="E500" s="103"/>
      <c r="F500" s="103"/>
      <c r="G500" s="104"/>
      <c r="H500" s="103"/>
      <c r="I500" s="103"/>
      <c r="J500" s="105"/>
      <c r="K500" s="106"/>
      <c r="L500" s="102"/>
      <c r="M500" s="107"/>
      <c r="N500" s="102"/>
      <c r="O500" s="102"/>
      <c r="P500" s="108"/>
    </row>
    <row r="501" spans="2:16" ht="15.6">
      <c r="B501" s="101"/>
      <c r="C501" s="102"/>
      <c r="D501" s="103"/>
      <c r="E501" s="103"/>
      <c r="F501" s="103"/>
      <c r="G501" s="104"/>
      <c r="H501" s="103"/>
      <c r="I501" s="103"/>
      <c r="J501" s="105"/>
      <c r="K501" s="106"/>
      <c r="L501" s="102"/>
      <c r="M501" s="107"/>
      <c r="N501" s="102"/>
      <c r="O501" s="102"/>
      <c r="P501" s="108"/>
    </row>
    <row r="502" spans="2:16" ht="15.6">
      <c r="B502" s="101"/>
      <c r="C502" s="102"/>
      <c r="D502" s="103"/>
      <c r="E502" s="103"/>
      <c r="F502" s="103"/>
      <c r="G502" s="104"/>
      <c r="H502" s="103"/>
      <c r="I502" s="103"/>
      <c r="J502" s="105"/>
      <c r="K502" s="106"/>
      <c r="L502" s="102"/>
      <c r="M502" s="107"/>
      <c r="N502" s="102"/>
      <c r="O502" s="102"/>
      <c r="P502" s="108"/>
    </row>
    <row r="503" spans="2:16" ht="15.6">
      <c r="B503" s="101"/>
      <c r="C503" s="102"/>
      <c r="D503" s="103"/>
      <c r="E503" s="103"/>
      <c r="F503" s="103"/>
      <c r="G503" s="104"/>
      <c r="H503" s="103"/>
      <c r="I503" s="103"/>
      <c r="J503" s="105"/>
      <c r="K503" s="106"/>
      <c r="L503" s="102"/>
      <c r="M503" s="107"/>
      <c r="N503" s="102"/>
      <c r="O503" s="102"/>
      <c r="P503" s="108"/>
    </row>
    <row r="504" spans="2:16" ht="15.6">
      <c r="B504" s="101"/>
      <c r="C504" s="102"/>
      <c r="D504" s="103"/>
      <c r="E504" s="103"/>
      <c r="F504" s="103"/>
      <c r="G504" s="104"/>
      <c r="H504" s="103"/>
      <c r="I504" s="103"/>
      <c r="J504" s="105"/>
      <c r="K504" s="106"/>
      <c r="L504" s="102"/>
      <c r="M504" s="107"/>
      <c r="N504" s="102"/>
      <c r="O504" s="102"/>
      <c r="P504" s="108"/>
    </row>
    <row r="505" spans="2:16" ht="15.6">
      <c r="B505" s="101"/>
      <c r="C505" s="102"/>
      <c r="D505" s="103"/>
      <c r="E505" s="103"/>
      <c r="F505" s="103"/>
      <c r="G505" s="104"/>
      <c r="H505" s="103"/>
      <c r="I505" s="103"/>
      <c r="J505" s="105"/>
      <c r="K505" s="106"/>
      <c r="L505" s="102"/>
      <c r="M505" s="107"/>
      <c r="N505" s="102"/>
      <c r="O505" s="102"/>
      <c r="P505" s="108"/>
    </row>
    <row r="506" spans="2:16" ht="15.6">
      <c r="B506" s="101"/>
      <c r="C506" s="102"/>
      <c r="D506" s="103"/>
      <c r="E506" s="103"/>
      <c r="F506" s="103"/>
      <c r="G506" s="104"/>
      <c r="H506" s="103"/>
      <c r="I506" s="103"/>
      <c r="J506" s="105"/>
      <c r="K506" s="106"/>
      <c r="L506" s="102"/>
      <c r="M506" s="107"/>
      <c r="N506" s="102"/>
      <c r="O506" s="102"/>
      <c r="P506" s="108"/>
    </row>
    <row r="507" spans="2:16" ht="15.6">
      <c r="B507" s="101"/>
      <c r="C507" s="102"/>
      <c r="D507" s="103"/>
      <c r="E507" s="103"/>
      <c r="F507" s="103"/>
      <c r="G507" s="104"/>
      <c r="H507" s="103"/>
      <c r="I507" s="103"/>
      <c r="J507" s="105"/>
      <c r="K507" s="106"/>
      <c r="L507" s="102"/>
      <c r="M507" s="107"/>
      <c r="N507" s="102"/>
      <c r="O507" s="102"/>
      <c r="P507" s="108"/>
    </row>
    <row r="508" spans="2:16" ht="16.2" thickBot="1">
      <c r="B508" s="114"/>
      <c r="C508" s="115"/>
      <c r="D508" s="116"/>
      <c r="E508" s="116"/>
      <c r="F508" s="116"/>
      <c r="G508" s="117"/>
      <c r="H508" s="116"/>
      <c r="I508" s="116"/>
      <c r="J508" s="118"/>
      <c r="K508" s="119"/>
      <c r="L508" s="115"/>
      <c r="M508" s="120"/>
      <c r="N508" s="115"/>
      <c r="O508" s="115"/>
      <c r="P508" s="121"/>
    </row>
    <row r="509" spans="2:16" ht="21">
      <c r="M509" s="122"/>
    </row>
    <row r="510" spans="2:16" ht="18">
      <c r="M510" s="123"/>
    </row>
  </sheetData>
  <sheetProtection formatColumns="0" formatRows="0" insertHyperlinks="0"/>
  <mergeCells count="5">
    <mergeCell ref="B2:F2"/>
    <mergeCell ref="K6:O6"/>
    <mergeCell ref="B6:I6"/>
    <mergeCell ref="B4:F4"/>
    <mergeCell ref="H4:J4"/>
  </mergeCells>
  <pageMargins left="0.7" right="0.7" top="0.75" bottom="0.75" header="0.3" footer="0.3"/>
  <pageSetup paperSize="9" orientation="portrait" r:id="rId1"/>
  <headerFooter>
    <oddHeader>&amp;C&amp;F</oddHeader>
  </headerFooter>
  <extLst>
    <ext xmlns:x14="http://schemas.microsoft.com/office/spreadsheetml/2009/9/main" uri="{CCE6A557-97BC-4b89-ADB6-D9C93CAAB3DF}">
      <x14:dataValidations xmlns:xm="http://schemas.microsoft.com/office/excel/2006/main" xWindow="1750" yWindow="1164" count="6">
        <x14:dataValidation type="list" allowBlank="1" showInputMessage="1" showErrorMessage="1" xr:uid="{00000000-0002-0000-0300-000000000000}">
          <x14:formula1>
            <xm:f>MetaData!$C$9:$C$10</xm:f>
          </x14:formula1>
          <xm:sqref>E8:E17 E393:E424 E129:E133 E333:E364 E449:E453 E456:E487 E386:E390 E20:E47 E199:E251 E136:E167 E69:E73 E76:E107 E192:E196 E273:E308 E330</xm:sqref>
        </x14:dataValidation>
        <x14:dataValidation type="list" allowBlank="1" showInputMessage="1" showErrorMessage="1" xr:uid="{00000000-0002-0000-0300-000001000000}">
          <x14:formula1>
            <xm:f>MetaData!$C$2:$C$3</xm:f>
          </x14:formula1>
          <xm:sqref>I199:I251 N192:O251 F8:F17 I8:I17 N386:O424 F333:F364 I333:I364 I330 N330:O364 I129:I133 F456:F487 I456:I487 F449:F453 I449:I453 N449:O487 F393:F424 I393:I424 F386:F390 I386:I390 N8:O47 I20:I47 F20:F47 F199:F251 N129:O167 F76:F107 I76:I107 F69:F73 I69:I73 N69:O107 F192:F196 I192:I196 F136:F167 I136:I167 F129:F133 N273:O308 I273:I308 F273:F308 F330</xm:sqref>
        </x14:dataValidation>
        <x14:dataValidation type="date" errorStyle="warning" allowBlank="1" showInputMessage="1" showErrorMessage="1" errorTitle="Invalid date inputted!" error="The entered date is outside the project timeline. Kindly ensure you are inputting the correct date." promptTitle="Insert date here." prompt="Format: DD/MM/YY_x000a_Note: Date must fall within project timeline." xr:uid="{00000000-0002-0000-0300-000002000000}">
          <x14:formula1>
            <xm:f>DATE('Project Data'!$E$14,'Project Data'!$D$14,'Project Data'!$C$14)</xm:f>
          </x14:formula1>
          <x14:formula2>
            <xm:f>DATE('Project Data'!$E$15,'Project Data'!$D$15,'Project Data'!$C$15)</xm:f>
          </x14:formula2>
          <xm:sqref>K199:K251 K8:K17 B8:B17 K393:K424 B333:B364 B330 B129:B133 K333:K364 B456:B487 K449:K453 B449:B453 K456:K487 B393:B424 K386:K390 B386:B390 K20:K47 B20:B47 B199:B251 K136:K167 B76:B107 K69:K73 B69:B73 K76:K107 K192:K196 B192:B196 B136:B167 K129:K133 B273:B308 K273:K308 K330</xm:sqref>
        </x14:dataValidation>
        <x14:dataValidation type="date" errorStyle="warning" allowBlank="1" showInputMessage="1" showErrorMessage="1" errorTitle="Invalid date inputted!" error="The entered date is outside the project timeline. Kindly ensure you are inputting the correct date." promptTitle="Insert date here." prompt="Format: DD/MM/YY_x000a_Note: Date must fall within project timeline." xr:uid="{00000000-0002-0000-0300-000003000000}">
          <x14:formula1>
            <xm:f>DATE('C:\Users\louiseag\Documents\Brian Azzopardi Jump2Excel Neemo\Budget forms AA\[BUDGET CONSUMPTION REPORTING Jump2Excel_160322_ReviewAA.xlsx]Project Data'!#REF!,'C:\Users\louiseag\Documents\Brian Azzopardi Jump2Excel Neemo\Budget forms AA\[BUDGET CONSUMPTION REPORTING Jump2Excel_160322_ReviewAA.xlsx]Project Data'!#REF!,'C:\Users\louiseag\Documents\Brian Azzopardi Jump2Excel Neemo\Budget forms AA\[BUDGET CONSUMPTION REPORTING Jump2Excel_160322_ReviewAA.xlsx]Project Data'!#REF!)</xm:f>
          </x14:formula1>
          <x14:formula2>
            <xm:f>DATE('C:\Users\louiseag\Documents\Brian Azzopardi Jump2Excel Neemo\Budget forms AA\[BUDGET CONSUMPTION REPORTING Jump2Excel_160322_ReviewAA.xlsx]Project Data'!#REF!,'C:\Users\louiseag\Documents\Brian Azzopardi Jump2Excel Neemo\Budget forms AA\[BUDGET CONSUMPTION REPORTING Jump2Excel_160322_ReviewAA.xlsx]Project Data'!#REF!,'C:\Users\louiseag\Documents\Brian Azzopardi Jump2Excel Neemo\Budget forms AA\[BUDGET CONSUMPTION REPORTING Jump2Excel_160322_ReviewAA.xlsx]Project Data'!#REF!)</xm:f>
          </x14:formula2>
          <xm:sqref>K252:K272 B252:B272 K425:K448 K365:K385 B365:B385 B425:B448 K48:K68 B48:B68 K168:K191 K108:K128 B108:B128 B168:B191 B309:B329 K309:K329 K488:K508 B488:B508</xm:sqref>
        </x14:dataValidation>
        <x14:dataValidation type="list" allowBlank="1" showInputMessage="1" showErrorMessage="1" xr:uid="{00000000-0002-0000-0300-000004000000}">
          <x14:formula1>
            <xm:f>'C:\Users\louiseag\Documents\Brian Azzopardi Jump2Excel Neemo\Budget forms AA\[BUDGET CONSUMPTION REPORTING Jump2Excel_160322_ReviewAA.xlsx]MetaData'!#REF!</xm:f>
          </x14:formula1>
          <xm:sqref>E252:F272 N252:O272 I252:I272 E425:F448 N425:O448 N365:O385 E365:F385 I365:I385 I425:I448 E48:F68 N48:O68 I48:I68 E168:F191 N168:O191 N108:O128 E108:F128 I108:I128 I168:I191 E309:F329 I309:I329 N309:O329 N488:O508 I488:I508 E488:F508</xm:sqref>
        </x14:dataValidation>
        <x14:dataValidation type="list" allowBlank="1" showInputMessage="1" showErrorMessage="1" xr:uid="{00000000-0002-0000-0300-000005000000}">
          <x14:formula1>
            <xm:f>'Project Data'!$G$11:$G$29</xm:f>
          </x14:formula1>
          <xm:sqref>D8:D508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G18"/>
  <sheetViews>
    <sheetView workbookViewId="0">
      <selection activeCell="G16" sqref="G16"/>
    </sheetView>
  </sheetViews>
  <sheetFormatPr defaultRowHeight="14.4"/>
  <cols>
    <col min="6" max="6" width="18.33203125" customWidth="1"/>
    <col min="7" max="7" width="12.6640625" bestFit="1" customWidth="1"/>
  </cols>
  <sheetData>
    <row r="1" spans="3:7" ht="15" thickBot="1"/>
    <row r="2" spans="3:7" ht="15.6" thickTop="1" thickBot="1">
      <c r="C2" s="1" t="s">
        <v>117</v>
      </c>
      <c r="F2" s="2" t="s">
        <v>118</v>
      </c>
      <c r="G2" s="3" t="s">
        <v>119</v>
      </c>
    </row>
    <row r="3" spans="3:7" ht="29.4" thickTop="1">
      <c r="C3" s="1" t="s">
        <v>106</v>
      </c>
      <c r="F3" s="4" t="s">
        <v>120</v>
      </c>
      <c r="G3" s="7">
        <v>28</v>
      </c>
    </row>
    <row r="4" spans="3:7">
      <c r="C4" s="1" t="s">
        <v>121</v>
      </c>
      <c r="F4" s="5" t="s">
        <v>122</v>
      </c>
      <c r="G4" s="5">
        <v>18</v>
      </c>
    </row>
    <row r="5" spans="3:7">
      <c r="C5" s="1" t="s">
        <v>123</v>
      </c>
      <c r="F5" s="5" t="s">
        <v>124</v>
      </c>
      <c r="G5" s="5">
        <v>17</v>
      </c>
    </row>
    <row r="6" spans="3:7">
      <c r="C6" s="1" t="s">
        <v>125</v>
      </c>
      <c r="F6" s="5" t="s">
        <v>126</v>
      </c>
      <c r="G6" s="5">
        <v>16</v>
      </c>
    </row>
    <row r="7" spans="3:7">
      <c r="C7" s="1" t="s">
        <v>127</v>
      </c>
      <c r="F7" s="5" t="s">
        <v>128</v>
      </c>
      <c r="G7" s="5">
        <v>15</v>
      </c>
    </row>
    <row r="8" spans="3:7">
      <c r="C8" s="1" t="s">
        <v>129</v>
      </c>
      <c r="F8" s="5" t="s">
        <v>130</v>
      </c>
      <c r="G8" s="5">
        <v>40</v>
      </c>
    </row>
    <row r="9" spans="3:7">
      <c r="C9" s="1" t="s">
        <v>131</v>
      </c>
      <c r="F9" s="5" t="s">
        <v>132</v>
      </c>
      <c r="G9" s="5">
        <v>40</v>
      </c>
    </row>
    <row r="10" spans="3:7">
      <c r="C10" s="1" t="s">
        <v>133</v>
      </c>
      <c r="F10" s="5" t="s">
        <v>142</v>
      </c>
      <c r="G10" s="5">
        <v>40</v>
      </c>
    </row>
    <row r="11" spans="3:7" ht="15" thickBot="1">
      <c r="C11" s="1"/>
      <c r="F11" s="6" t="s">
        <v>143</v>
      </c>
      <c r="G11" s="6">
        <v>40</v>
      </c>
    </row>
    <row r="12" spans="3:7" ht="15" thickTop="1">
      <c r="C12" s="1"/>
    </row>
    <row r="13" spans="3:7">
      <c r="C13" s="1"/>
    </row>
    <row r="14" spans="3:7">
      <c r="C14" s="1"/>
    </row>
    <row r="15" spans="3:7">
      <c r="C15" s="1"/>
    </row>
    <row r="16" spans="3:7">
      <c r="C16" s="1"/>
    </row>
    <row r="17" spans="3:3">
      <c r="C17" s="1"/>
    </row>
    <row r="18" spans="3:3">
      <c r="C18"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3955D7B8E96B42B100E24C5A0B28F2" ma:contentTypeVersion="14" ma:contentTypeDescription="Create a new document." ma:contentTypeScope="" ma:versionID="c0ff7f7e8f3c25ed9012d1cf43593499">
  <xsd:schema xmlns:xsd="http://www.w3.org/2001/XMLSchema" xmlns:xs="http://www.w3.org/2001/XMLSchema" xmlns:p="http://schemas.microsoft.com/office/2006/metadata/properties" xmlns:ns3="1cb7d8c7-aa54-49c4-ad3b-f7a472f14e8d" xmlns:ns4="94bfa4d0-0acf-40a9-b11c-a7a3976e217e" targetNamespace="http://schemas.microsoft.com/office/2006/metadata/properties" ma:root="true" ma:fieldsID="658785bfb450b44f82f33d15596042dc" ns3:_="" ns4:_="">
    <xsd:import namespace="1cb7d8c7-aa54-49c4-ad3b-f7a472f14e8d"/>
    <xsd:import namespace="94bfa4d0-0acf-40a9-b11c-a7a3976e217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b7d8c7-aa54-49c4-ad3b-f7a472f14e8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fa4d0-0acf-40a9-b11c-a7a3976e217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cb7d8c7-aa54-49c4-ad3b-f7a472f14e8d">
      <UserInfo>
        <DisplayName>Lorna Bonnici West</DisplayName>
        <AccountId>13</AccountId>
        <AccountType/>
      </UserInfo>
      <UserInfo>
        <DisplayName>Andre Attard</DisplayName>
        <AccountId>7</AccountId>
        <AccountType/>
      </UserInfo>
      <UserInfo>
        <DisplayName>Gonca Kara</DisplayName>
        <AccountId>12</AccountId>
        <AccountType/>
      </UserInfo>
      <UserInfo>
        <DisplayName>Scania Ravi</DisplayName>
        <AccountId>143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597B78-C7B5-4C49-B430-42834B8D9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b7d8c7-aa54-49c4-ad3b-f7a472f14e8d"/>
    <ds:schemaRef ds:uri="94bfa4d0-0acf-40a9-b11c-a7a3976e2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563084-4112-4749-9063-D1649979E996}">
  <ds:schemaRefs>
    <ds:schemaRef ds:uri="94bfa4d0-0acf-40a9-b11c-a7a3976e217e"/>
    <ds:schemaRef ds:uri="1cb7d8c7-aa54-49c4-ad3b-f7a472f14e8d"/>
    <ds:schemaRef ds:uri="http://purl.org/dc/dcmitype/"/>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F8C38C76-020D-4385-9BF3-ED6491EE69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Project Data</vt:lpstr>
      <vt:lpstr>Personnel Costs</vt:lpstr>
      <vt:lpstr>Travel Costs</vt:lpstr>
      <vt:lpstr>Other Costs</vt:lpstr>
      <vt:lpstr>MetaData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External Funded Project Reporting</dc:title>
  <dc:subject/>
  <dc:creator>MCAST</dc:creator>
  <cp:keywords/>
  <dc:description/>
  <cp:lastModifiedBy>Caroline Duncan</cp:lastModifiedBy>
  <cp:revision/>
  <dcterms:created xsi:type="dcterms:W3CDTF">2020-06-30T14:29:10Z</dcterms:created>
  <dcterms:modified xsi:type="dcterms:W3CDTF">2026-03-24T10:22:36Z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0x0101003E3955D7B8E96B42B100E24C5A0B28F2</vt:lpwstr>
  </property>
  <property fmtid="{D5CDD505-2E9C-101B-9397-08002B2CF9AE}" pid="3" name="MediaServiceImageTags">
    <vt:lpwstr/>
  </property>
</Properties>
</file>